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Gare\GARE LRH\GARE RELATIVE AL SII\SERVIZI\SERVIZIO DERATTIZZAZIONE IMPIANTI\MANIFESTAZIONE\AVVISO PUBBLICO\"/>
    </mc:Choice>
  </mc:AlternateContent>
  <xr:revisionPtr revIDLastSave="0" documentId="13_ncr:1_{B578DDB9-481C-4FD8-B197-A79EDA841D64}" xr6:coauthVersionLast="47" xr6:coauthVersionMax="47" xr10:uidLastSave="{00000000-0000-0000-0000-000000000000}"/>
  <bookViews>
    <workbookView xWindow="-120" yWindow="-120" windowWidth="29040" windowHeight="15720" activeTab="4" xr2:uid="{2AC9C187-8DAC-4A3E-BE3A-970A17BF965B}"/>
  </bookViews>
  <sheets>
    <sheet name="Computo SSF " sheetId="1" r:id="rId1"/>
    <sheet name="Computo depuratori" sheetId="2" r:id="rId2"/>
    <sheet name="Computo acquedotto" sheetId="3" r:id="rId3"/>
    <sheet name="Computo servizi opzionali" sheetId="4" r:id="rId4"/>
    <sheet name="totali serviz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3" i="5"/>
  <c r="G6" i="4"/>
  <c r="F6" i="4"/>
  <c r="F23" i="3"/>
  <c r="E23" i="3"/>
  <c r="D23" i="3"/>
  <c r="F27" i="2"/>
  <c r="E27" i="2"/>
  <c r="D27" i="2"/>
  <c r="F59" i="1"/>
  <c r="E59" i="1"/>
  <c r="D59" i="1"/>
  <c r="B6" i="4"/>
  <c r="C6" i="5" s="1"/>
  <c r="E6" i="5"/>
  <c r="D6" i="4"/>
  <c r="D6" i="5" s="1"/>
  <c r="E6" i="4"/>
  <c r="C6" i="4"/>
  <c r="B6" i="5" s="1"/>
  <c r="C5" i="5"/>
  <c r="D5" i="5"/>
  <c r="E5" i="5"/>
  <c r="B5" i="5"/>
  <c r="C4" i="5"/>
  <c r="D4" i="5"/>
  <c r="E4" i="5"/>
  <c r="C23" i="3"/>
  <c r="C27" i="2"/>
  <c r="B4" i="5" s="1"/>
  <c r="C3" i="5"/>
  <c r="D3" i="5"/>
  <c r="D8" i="5" s="1"/>
  <c r="E3" i="5"/>
  <c r="E8" i="5" s="1"/>
  <c r="C59" i="1"/>
  <c r="B3" i="5" s="1"/>
  <c r="G8" i="5" l="1"/>
  <c r="F8" i="5"/>
</calcChain>
</file>

<file path=xl/sharedStrings.xml><?xml version="1.0" encoding="utf-8"?>
<sst xmlns="http://schemas.openxmlformats.org/spreadsheetml/2006/main" count="244" uniqueCount="191">
  <si>
    <t xml:space="preserve"> Comune</t>
  </si>
  <si>
    <t>Denominazione</t>
  </si>
  <si>
    <t>interv. anno</t>
  </si>
  <si>
    <t>Prezzo interv.</t>
  </si>
  <si>
    <t>Prezzo totale Anno</t>
  </si>
  <si>
    <t>Prezzo totale Biennio</t>
  </si>
  <si>
    <t>Abbadia Lariana</t>
  </si>
  <si>
    <t>Ex Depuratore + Lungolago + Nazionale</t>
  </si>
  <si>
    <t>Airuno</t>
  </si>
  <si>
    <t>Airuno via del Donatore</t>
  </si>
  <si>
    <t>Annone Brianza</t>
  </si>
  <si>
    <t>Fornace + Ciclabile + Pascoli + Repubblica + San Cristoforo</t>
  </si>
  <si>
    <t>Ballabio</t>
  </si>
  <si>
    <t>Balisio</t>
  </si>
  <si>
    <t>Barzago</t>
  </si>
  <si>
    <t>Verdegò</t>
  </si>
  <si>
    <t>Barzanò</t>
  </si>
  <si>
    <t>San Feriolo</t>
  </si>
  <si>
    <t>Bellano</t>
  </si>
  <si>
    <t>Novareno + Grossi + Martire + Oro Bassa</t>
  </si>
  <si>
    <t>Bosisio Parini</t>
  </si>
  <si>
    <t>Dei Livelli + Eupilio + PreCampel</t>
  </si>
  <si>
    <t>Brivio</t>
  </si>
  <si>
    <t>Delna</t>
  </si>
  <si>
    <t>Calco</t>
  </si>
  <si>
    <t>Arlate Adda 1 + 2 + Adda 3</t>
  </si>
  <si>
    <t>Calolziocorte</t>
  </si>
  <si>
    <t>Archimede + Cavour + Della Stanga + Europa</t>
  </si>
  <si>
    <t>Carenno</t>
  </si>
  <si>
    <t>Per il Colle</t>
  </si>
  <si>
    <t>Casatenovo</t>
  </si>
  <si>
    <t>Petrarca</t>
  </si>
  <si>
    <t>Castello Brianza</t>
  </si>
  <si>
    <t>Monte Barro</t>
  </si>
  <si>
    <t>Civate</t>
  </si>
  <si>
    <t>Borima</t>
  </si>
  <si>
    <t>Colico</t>
  </si>
  <si>
    <t>Garibaldi + Laghetto + Lido</t>
  </si>
  <si>
    <t>Colle Brianza</t>
  </si>
  <si>
    <t>Lariana + Bestetto + Giovenzana 1+2 + Ravellino 1+2 + Regina Teodolinda + San Nicola</t>
  </si>
  <si>
    <t>CostaMasnaga</t>
  </si>
  <si>
    <t>Italia</t>
  </si>
  <si>
    <t>Dervio</t>
  </si>
  <si>
    <t>Foppa</t>
  </si>
  <si>
    <t>Dorio</t>
  </si>
  <si>
    <t>Ex Depuratore</t>
  </si>
  <si>
    <t>Galbiate</t>
  </si>
  <si>
    <t>Signana + Raveto</t>
  </si>
  <si>
    <t>Garlate</t>
  </si>
  <si>
    <t>Puncia + Pescherino + Roma + S5 Statale</t>
  </si>
  <si>
    <t>S6 Ex Depuratore</t>
  </si>
  <si>
    <t>Imbersago</t>
  </si>
  <si>
    <t>La Valletta Brianza</t>
  </si>
  <si>
    <t>Ca Bianca + Spiazzo + Galavresi</t>
  </si>
  <si>
    <t>Lecco</t>
  </si>
  <si>
    <t>Adda + Barcaiolo + Beato Serafino + Brodolini + Caviate + Figini</t>
  </si>
  <si>
    <t>Malpensata + Nava</t>
  </si>
  <si>
    <t>Lierna</t>
  </si>
  <si>
    <t>Castello + Villa</t>
  </si>
  <si>
    <t>Lomagna</t>
  </si>
  <si>
    <t>Tricudai</t>
  </si>
  <si>
    <t>Malgrate</t>
  </si>
  <si>
    <t>Italia + Parini + Ai Colli</t>
  </si>
  <si>
    <t>Mandello del Lario</t>
  </si>
  <si>
    <t>Approdo Mulini</t>
  </si>
  <si>
    <t>Merate</t>
  </si>
  <si>
    <t>S1 Madonna Bosco + S3 Righi + S4 Volta + S5 Carreggio + S6 lunga</t>
  </si>
  <si>
    <t>Moggio</t>
  </si>
  <si>
    <t>Mezzacca</t>
  </si>
  <si>
    <t>Molteno</t>
  </si>
  <si>
    <t>Rossini</t>
  </si>
  <si>
    <t>Monte Marenzo</t>
  </si>
  <si>
    <t>Kong + Levata + Ravanaro</t>
  </si>
  <si>
    <t>Monticello</t>
  </si>
  <si>
    <t>Oggiono</t>
  </si>
  <si>
    <t>Bagnolo + Ca bianca</t>
  </si>
  <si>
    <t>Olgiate Molgora</t>
  </si>
  <si>
    <t>Calendone + Barlengo + Scagnello + Mondonico</t>
  </si>
  <si>
    <t>Oliveto Lario</t>
  </si>
  <si>
    <t>Limonta S1+S2 + Vassena S3+S5 + Milano + Onno S6+S7 + Mandello S8 + Valmadrera S9</t>
  </si>
  <si>
    <t>Paderno Adda</t>
  </si>
  <si>
    <t>Fornace 1 + Fornace 2 + Gasparotto</t>
  </si>
  <si>
    <t>Pagnona</t>
  </si>
  <si>
    <t>Renciga + Chiesa</t>
  </si>
  <si>
    <t>Pasturo</t>
  </si>
  <si>
    <t>Ponte chiuso</t>
  </si>
  <si>
    <t>Perledo</t>
  </si>
  <si>
    <t>Ex Depuratore + Gittana</t>
  </si>
  <si>
    <t>Pescate</t>
  </si>
  <si>
    <t>Alzaia + S1 Alzaia + S4 Torrette + Asilo + S2 Fornace + S3 Punta</t>
  </si>
  <si>
    <t>Robbiate</t>
  </si>
  <si>
    <t>Mazzini</t>
  </si>
  <si>
    <t>Rogeno</t>
  </si>
  <si>
    <t>Maglio 1 + Salvo Acquisto</t>
  </si>
  <si>
    <t>Santa Maria Hoe</t>
  </si>
  <si>
    <t>Mulino</t>
  </si>
  <si>
    <t>Valgreghentino</t>
  </si>
  <si>
    <t>Colombo + Taiello</t>
  </si>
  <si>
    <t>Valmadrera</t>
  </si>
  <si>
    <t>Bellavista + Maglio + Parè</t>
  </si>
  <si>
    <t>Valvarrone</t>
  </si>
  <si>
    <t>Avano Est + Avano Ovest + Tremenico</t>
  </si>
  <si>
    <t>Varenna</t>
  </si>
  <si>
    <t>Vercurago</t>
  </si>
  <si>
    <t>Canneto + Figini + Gallavesa 1 + Gallavesa 2</t>
  </si>
  <si>
    <t>Verderio</t>
  </si>
  <si>
    <t>Cornate + Bergamina</t>
  </si>
  <si>
    <t>Viganò</t>
  </si>
  <si>
    <t>Molere</t>
  </si>
  <si>
    <t>Totali</t>
  </si>
  <si>
    <t>n° interv. anno</t>
  </si>
  <si>
    <t>Prezzo totale anno</t>
  </si>
  <si>
    <t>Prezzo totale biennio</t>
  </si>
  <si>
    <t>Depuratore Ballabio</t>
  </si>
  <si>
    <t>Barzio</t>
  </si>
  <si>
    <t>Depuratore Barzio</t>
  </si>
  <si>
    <t>Depuratore Bellano</t>
  </si>
  <si>
    <t>Depuratore Calco Toffo</t>
  </si>
  <si>
    <t>Depuratore Calolziocorte</t>
  </si>
  <si>
    <t>Depuratore Dervio</t>
  </si>
  <si>
    <t>Erve</t>
  </si>
  <si>
    <t>Depuratore Erve</t>
  </si>
  <si>
    <t>Esino Lario</t>
  </si>
  <si>
    <t>Depuratore Esino Lario</t>
  </si>
  <si>
    <t>Depuratore Imbersago</t>
  </si>
  <si>
    <t>Depuratore Lecco (Bione)</t>
  </si>
  <si>
    <t>Depuratore Lomagna</t>
  </si>
  <si>
    <t>Mandello Lario</t>
  </si>
  <si>
    <t>Depuratore Mandello</t>
  </si>
  <si>
    <t>Nibionno</t>
  </si>
  <si>
    <t>Depuratore loc. Gaggio</t>
  </si>
  <si>
    <t>Olginate</t>
  </si>
  <si>
    <t>Depuratore Olginate (CTA)</t>
  </si>
  <si>
    <t>Osnago</t>
  </si>
  <si>
    <t>Depuratore Osnago</t>
  </si>
  <si>
    <t>Premana</t>
  </si>
  <si>
    <t>Depuratore Premana</t>
  </si>
  <si>
    <t>Taceno</t>
  </si>
  <si>
    <t>Depuratore Taceno</t>
  </si>
  <si>
    <t>Vendrogno</t>
  </si>
  <si>
    <t>Depuratore Vendrogno</t>
  </si>
  <si>
    <t>Depuratore Verderio</t>
  </si>
  <si>
    <t>Vestreno</t>
  </si>
  <si>
    <t>Depuratore Vestreno</t>
  </si>
  <si>
    <t>Importo totale anno per il servizio di derattizzazione impianti di depurazione</t>
  </si>
  <si>
    <t>Elenco prezzi e interventi derattizzazione depuratori</t>
  </si>
  <si>
    <t>Depuratore Valmadrera</t>
  </si>
  <si>
    <t>Depuratore Monteggiolo</t>
  </si>
  <si>
    <t>Depuratore PIP</t>
  </si>
  <si>
    <t>Depuratore Olgiasca</t>
  </si>
  <si>
    <t>Serbatoio Pradello</t>
  </si>
  <si>
    <t>Pozzo San Gaetano</t>
  </si>
  <si>
    <t>Pozzo Selvette</t>
  </si>
  <si>
    <t>Pozzo Arlate 1</t>
  </si>
  <si>
    <t>Pozzo Arlate 2</t>
  </si>
  <si>
    <t>Cernusco Lomb.</t>
  </si>
  <si>
    <t>Pozzo Cernusco</t>
  </si>
  <si>
    <t>Pozzo Feltrinelli</t>
  </si>
  <si>
    <t>Cesana Brianza</t>
  </si>
  <si>
    <t>Serbatoio Val Molina Inf.</t>
  </si>
  <si>
    <t>Costa Masnaga</t>
  </si>
  <si>
    <t>Serbatoio Colombaio</t>
  </si>
  <si>
    <t>Pompaggio Colombaio</t>
  </si>
  <si>
    <t>Ello</t>
  </si>
  <si>
    <t>Serbatoi Morti della Rata</t>
  </si>
  <si>
    <t>Serbatoio Malnago</t>
  </si>
  <si>
    <t>Pozzo Villa</t>
  </si>
  <si>
    <t>Pozzo Grumo Nuovo</t>
  </si>
  <si>
    <t>Pozzo Caravaggio</t>
  </si>
  <si>
    <t>Serbatoio Ceppo</t>
  </si>
  <si>
    <t>Pozzo Roma</t>
  </si>
  <si>
    <t>Pozzo Statale</t>
  </si>
  <si>
    <t>Serbatoio Villa</t>
  </si>
  <si>
    <t>Importo totale anno per il servizio di derattizzazione acquedotto</t>
  </si>
  <si>
    <t>Elenco prezzi e interventi derattizzazione impianti acquedotto</t>
  </si>
  <si>
    <t>Disinfestazione antilarvale contro larve di zanzara in concomitanza con interventi di derattizzazione programmati</t>
  </si>
  <si>
    <t>€ 100,00 cad.</t>
  </si>
  <si>
    <t>Disinfestazione insetti volanti in concomitanza con interventi di derattizzazione programmati</t>
  </si>
  <si>
    <t>€ 120,00 cad.</t>
  </si>
  <si>
    <t xml:space="preserve">Intervento </t>
  </si>
  <si>
    <t>S7 San Rocco + Traghetto+ex depuratore</t>
  </si>
  <si>
    <t>Totali SSF</t>
  </si>
  <si>
    <t>Totali Depuratori</t>
  </si>
  <si>
    <t>Totali servizio derattizzazione e disinfestazione</t>
  </si>
  <si>
    <t>Totali acquedotto</t>
  </si>
  <si>
    <t>Totali servzi opzionali</t>
  </si>
  <si>
    <t>TOTALE</t>
  </si>
  <si>
    <t xml:space="preserve">Prezzo intervento </t>
  </si>
  <si>
    <t>Prezzo unitario a base di gara</t>
  </si>
  <si>
    <t>n. interventi anno</t>
  </si>
  <si>
    <t>Elenco prezzi e interventi derattizzazione SSF - Allegato 1 Capitolato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</si>
</sst>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sz val="18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164" fontId="1" fillId="2" borderId="0" xfId="0" applyNumberFormat="1" applyFont="1" applyFill="1"/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6E2D-B9B3-47FF-A105-8BC57A71927F}">
  <dimension ref="A1:F59"/>
  <sheetViews>
    <sheetView topLeftCell="A37" workbookViewId="0">
      <selection activeCell="H2" sqref="H2"/>
    </sheetView>
  </sheetViews>
  <sheetFormatPr defaultRowHeight="15" x14ac:dyDescent="0.25"/>
  <cols>
    <col min="1" max="1" width="20.7109375" style="9" bestFit="1" customWidth="1"/>
    <col min="2" max="2" width="40.140625" customWidth="1"/>
    <col min="3" max="3" width="7.28515625" style="9" bestFit="1" customWidth="1"/>
    <col min="4" max="5" width="9.5703125" bestFit="1" customWidth="1"/>
    <col min="6" max="6" width="10.5703125" bestFit="1" customWidth="1"/>
  </cols>
  <sheetData>
    <row r="1" spans="1:6" ht="21" x14ac:dyDescent="0.35">
      <c r="A1" s="33" t="s">
        <v>190</v>
      </c>
      <c r="B1" s="33"/>
      <c r="C1" s="33"/>
    </row>
    <row r="2" spans="1:6" ht="105.75" customHeight="1" x14ac:dyDescent="0.25">
      <c r="A2" s="10" t="s">
        <v>0</v>
      </c>
      <c r="B2" s="10" t="s">
        <v>1</v>
      </c>
      <c r="C2" s="10" t="s">
        <v>2</v>
      </c>
      <c r="D2" s="17" t="s">
        <v>187</v>
      </c>
      <c r="E2" s="13" t="s">
        <v>4</v>
      </c>
      <c r="F2" s="13" t="s">
        <v>5</v>
      </c>
    </row>
    <row r="3" spans="1:6" ht="33" x14ac:dyDescent="0.25">
      <c r="A3" s="12" t="s">
        <v>6</v>
      </c>
      <c r="B3" s="11" t="s">
        <v>7</v>
      </c>
      <c r="C3" s="12">
        <v>2</v>
      </c>
      <c r="D3" s="14">
        <v>82.5</v>
      </c>
      <c r="E3" s="14">
        <v>165</v>
      </c>
      <c r="F3" s="14">
        <v>330</v>
      </c>
    </row>
    <row r="4" spans="1:6" ht="16.5" x14ac:dyDescent="0.25">
      <c r="A4" s="12" t="s">
        <v>8</v>
      </c>
      <c r="B4" s="11" t="s">
        <v>9</v>
      </c>
      <c r="C4" s="12">
        <v>2</v>
      </c>
      <c r="D4" s="14">
        <v>27.5</v>
      </c>
      <c r="E4" s="14">
        <v>55</v>
      </c>
      <c r="F4" s="14">
        <v>110</v>
      </c>
    </row>
    <row r="5" spans="1:6" ht="33" x14ac:dyDescent="0.25">
      <c r="A5" s="12" t="s">
        <v>10</v>
      </c>
      <c r="B5" s="11" t="s">
        <v>11</v>
      </c>
      <c r="C5" s="12">
        <v>2</v>
      </c>
      <c r="D5" s="14">
        <v>68.75</v>
      </c>
      <c r="E5" s="14">
        <v>137.5</v>
      </c>
      <c r="F5" s="14">
        <v>275</v>
      </c>
    </row>
    <row r="6" spans="1:6" ht="16.5" x14ac:dyDescent="0.25">
      <c r="A6" s="12" t="s">
        <v>12</v>
      </c>
      <c r="B6" s="11" t="s">
        <v>13</v>
      </c>
      <c r="C6" s="12">
        <v>2</v>
      </c>
      <c r="D6" s="14">
        <v>13.75</v>
      </c>
      <c r="E6" s="14">
        <v>27.5</v>
      </c>
      <c r="F6" s="14">
        <v>55</v>
      </c>
    </row>
    <row r="7" spans="1:6" ht="16.5" x14ac:dyDescent="0.25">
      <c r="A7" s="12" t="s">
        <v>14</v>
      </c>
      <c r="B7" s="11" t="s">
        <v>15</v>
      </c>
      <c r="C7" s="12">
        <v>2</v>
      </c>
      <c r="D7" s="14">
        <v>27.5</v>
      </c>
      <c r="E7" s="14">
        <v>55</v>
      </c>
      <c r="F7" s="14">
        <v>110</v>
      </c>
    </row>
    <row r="8" spans="1:6" ht="16.5" x14ac:dyDescent="0.25">
      <c r="A8" s="12" t="s">
        <v>16</v>
      </c>
      <c r="B8" s="11" t="s">
        <v>17</v>
      </c>
      <c r="C8" s="12">
        <v>2</v>
      </c>
      <c r="D8" s="14">
        <v>27.5</v>
      </c>
      <c r="E8" s="14">
        <v>55</v>
      </c>
      <c r="F8" s="14">
        <v>110</v>
      </c>
    </row>
    <row r="9" spans="1:6" ht="33" x14ac:dyDescent="0.25">
      <c r="A9" s="12" t="s">
        <v>18</v>
      </c>
      <c r="B9" s="11" t="s">
        <v>19</v>
      </c>
      <c r="C9" s="12">
        <v>2</v>
      </c>
      <c r="D9" s="14">
        <v>55</v>
      </c>
      <c r="E9" s="14">
        <v>110</v>
      </c>
      <c r="F9" s="14">
        <v>220</v>
      </c>
    </row>
    <row r="10" spans="1:6" ht="16.5" x14ac:dyDescent="0.25">
      <c r="A10" s="12" t="s">
        <v>20</v>
      </c>
      <c r="B10" s="11" t="s">
        <v>21</v>
      </c>
      <c r="C10" s="12">
        <v>2</v>
      </c>
      <c r="D10" s="14">
        <v>82.5</v>
      </c>
      <c r="E10" s="14">
        <v>165</v>
      </c>
      <c r="F10" s="14">
        <v>330</v>
      </c>
    </row>
    <row r="11" spans="1:6" ht="16.5" x14ac:dyDescent="0.25">
      <c r="A11" s="12" t="s">
        <v>22</v>
      </c>
      <c r="B11" s="11" t="s">
        <v>23</v>
      </c>
      <c r="C11" s="12">
        <v>2</v>
      </c>
      <c r="D11" s="14">
        <v>13.75</v>
      </c>
      <c r="E11" s="14">
        <v>27.5</v>
      </c>
      <c r="F11" s="14">
        <v>55</v>
      </c>
    </row>
    <row r="12" spans="1:6" ht="16.5" x14ac:dyDescent="0.25">
      <c r="A12" s="12" t="s">
        <v>24</v>
      </c>
      <c r="B12" s="11" t="s">
        <v>25</v>
      </c>
      <c r="C12" s="12">
        <v>2</v>
      </c>
      <c r="D12" s="14">
        <v>82.5</v>
      </c>
      <c r="E12" s="14">
        <v>165</v>
      </c>
      <c r="F12" s="14">
        <v>330</v>
      </c>
    </row>
    <row r="13" spans="1:6" ht="33" x14ac:dyDescent="0.25">
      <c r="A13" s="12" t="s">
        <v>26</v>
      </c>
      <c r="B13" s="11" t="s">
        <v>27</v>
      </c>
      <c r="C13" s="12">
        <v>2</v>
      </c>
      <c r="D13" s="14">
        <v>55</v>
      </c>
      <c r="E13" s="14">
        <v>110</v>
      </c>
      <c r="F13" s="14">
        <v>220</v>
      </c>
    </row>
    <row r="14" spans="1:6" ht="16.5" x14ac:dyDescent="0.25">
      <c r="A14" s="12" t="s">
        <v>28</v>
      </c>
      <c r="B14" s="11" t="s">
        <v>29</v>
      </c>
      <c r="C14" s="12">
        <v>2</v>
      </c>
      <c r="D14" s="14">
        <v>13.75</v>
      </c>
      <c r="E14" s="14">
        <v>27.5</v>
      </c>
      <c r="F14" s="14">
        <v>55</v>
      </c>
    </row>
    <row r="15" spans="1:6" ht="16.5" x14ac:dyDescent="0.25">
      <c r="A15" s="12" t="s">
        <v>30</v>
      </c>
      <c r="B15" s="11" t="s">
        <v>31</v>
      </c>
      <c r="C15" s="12">
        <v>2</v>
      </c>
      <c r="D15" s="14">
        <v>27.5</v>
      </c>
      <c r="E15" s="14">
        <v>55</v>
      </c>
      <c r="F15" s="14">
        <v>110</v>
      </c>
    </row>
    <row r="16" spans="1:6" ht="16.5" x14ac:dyDescent="0.25">
      <c r="A16" s="12" t="s">
        <v>32</v>
      </c>
      <c r="B16" s="11" t="s">
        <v>33</v>
      </c>
      <c r="C16" s="12">
        <v>2</v>
      </c>
      <c r="D16" s="14">
        <v>27.5</v>
      </c>
      <c r="E16" s="14">
        <v>55</v>
      </c>
      <c r="F16" s="14">
        <v>110</v>
      </c>
    </row>
    <row r="17" spans="1:6" ht="16.5" x14ac:dyDescent="0.25">
      <c r="A17" s="12" t="s">
        <v>34</v>
      </c>
      <c r="B17" s="11" t="s">
        <v>35</v>
      </c>
      <c r="C17" s="12">
        <v>2</v>
      </c>
      <c r="D17" s="14">
        <v>13.75</v>
      </c>
      <c r="E17" s="14">
        <v>27.5</v>
      </c>
      <c r="F17" s="14">
        <v>55</v>
      </c>
    </row>
    <row r="18" spans="1:6" ht="16.5" x14ac:dyDescent="0.25">
      <c r="A18" s="12" t="s">
        <v>36</v>
      </c>
      <c r="B18" s="11" t="s">
        <v>37</v>
      </c>
      <c r="C18" s="12">
        <v>2</v>
      </c>
      <c r="D18" s="14">
        <v>41.25</v>
      </c>
      <c r="E18" s="14">
        <v>82.5</v>
      </c>
      <c r="F18" s="14">
        <v>165</v>
      </c>
    </row>
    <row r="19" spans="1:6" ht="49.5" x14ac:dyDescent="0.25">
      <c r="A19" s="12" t="s">
        <v>38</v>
      </c>
      <c r="B19" s="11" t="s">
        <v>39</v>
      </c>
      <c r="C19" s="12">
        <v>2</v>
      </c>
      <c r="D19" s="14">
        <v>110</v>
      </c>
      <c r="E19" s="14">
        <v>220</v>
      </c>
      <c r="F19" s="14">
        <v>440</v>
      </c>
    </row>
    <row r="20" spans="1:6" ht="16.5" x14ac:dyDescent="0.25">
      <c r="A20" s="12" t="s">
        <v>40</v>
      </c>
      <c r="B20" s="11" t="s">
        <v>41</v>
      </c>
      <c r="C20" s="12">
        <v>2</v>
      </c>
      <c r="D20" s="14">
        <v>27.5</v>
      </c>
      <c r="E20" s="14">
        <v>55</v>
      </c>
      <c r="F20" s="14">
        <v>110</v>
      </c>
    </row>
    <row r="21" spans="1:6" ht="16.5" x14ac:dyDescent="0.25">
      <c r="A21" s="12" t="s">
        <v>42</v>
      </c>
      <c r="B21" s="11" t="s">
        <v>43</v>
      </c>
      <c r="C21" s="12">
        <v>2</v>
      </c>
      <c r="D21" s="14">
        <v>27.5</v>
      </c>
      <c r="E21" s="14">
        <v>55</v>
      </c>
      <c r="F21" s="14">
        <v>110</v>
      </c>
    </row>
    <row r="22" spans="1:6" ht="16.5" x14ac:dyDescent="0.25">
      <c r="A22" s="12" t="s">
        <v>44</v>
      </c>
      <c r="B22" s="11" t="s">
        <v>45</v>
      </c>
      <c r="C22" s="12">
        <v>2</v>
      </c>
      <c r="D22" s="14">
        <v>27.5</v>
      </c>
      <c r="E22" s="14">
        <v>55</v>
      </c>
      <c r="F22" s="14">
        <v>110</v>
      </c>
    </row>
    <row r="23" spans="1:6" ht="16.5" x14ac:dyDescent="0.25">
      <c r="A23" s="12" t="s">
        <v>46</v>
      </c>
      <c r="B23" s="11" t="s">
        <v>47</v>
      </c>
      <c r="C23" s="12">
        <v>2</v>
      </c>
      <c r="D23" s="14">
        <v>27.5</v>
      </c>
      <c r="E23" s="14">
        <v>55</v>
      </c>
      <c r="F23" s="14">
        <v>110</v>
      </c>
    </row>
    <row r="24" spans="1:6" ht="33" x14ac:dyDescent="0.25">
      <c r="A24" s="12" t="s">
        <v>48</v>
      </c>
      <c r="B24" s="11" t="s">
        <v>49</v>
      </c>
      <c r="C24" s="12">
        <v>2</v>
      </c>
      <c r="D24" s="14">
        <v>55</v>
      </c>
      <c r="E24" s="14">
        <v>110</v>
      </c>
      <c r="F24" s="14">
        <v>220</v>
      </c>
    </row>
    <row r="25" spans="1:6" ht="16.5" x14ac:dyDescent="0.25">
      <c r="A25" s="12" t="s">
        <v>48</v>
      </c>
      <c r="B25" s="11" t="s">
        <v>50</v>
      </c>
      <c r="C25" s="12">
        <v>2</v>
      </c>
      <c r="D25" s="14">
        <v>27.5</v>
      </c>
      <c r="E25" s="14">
        <v>55</v>
      </c>
      <c r="F25" s="14">
        <v>110</v>
      </c>
    </row>
    <row r="26" spans="1:6" ht="33" x14ac:dyDescent="0.25">
      <c r="A26" s="12" t="s">
        <v>51</v>
      </c>
      <c r="B26" s="11" t="s">
        <v>180</v>
      </c>
      <c r="C26" s="12">
        <v>2</v>
      </c>
      <c r="D26" s="14">
        <v>41.25</v>
      </c>
      <c r="E26" s="14">
        <v>82.5</v>
      </c>
      <c r="F26" s="14">
        <v>165</v>
      </c>
    </row>
    <row r="27" spans="1:6" ht="16.5" x14ac:dyDescent="0.25">
      <c r="A27" s="12" t="s">
        <v>52</v>
      </c>
      <c r="B27" s="11" t="s">
        <v>53</v>
      </c>
      <c r="C27" s="12">
        <v>2</v>
      </c>
      <c r="D27" s="14">
        <v>41.25</v>
      </c>
      <c r="E27" s="14">
        <v>82.5</v>
      </c>
      <c r="F27" s="14">
        <v>165</v>
      </c>
    </row>
    <row r="28" spans="1:6" ht="33" x14ac:dyDescent="0.25">
      <c r="A28" s="12" t="s">
        <v>54</v>
      </c>
      <c r="B28" s="11" t="s">
        <v>55</v>
      </c>
      <c r="C28" s="12">
        <v>2</v>
      </c>
      <c r="D28" s="14">
        <v>82.5</v>
      </c>
      <c r="E28" s="14">
        <v>165</v>
      </c>
      <c r="F28" s="14">
        <v>330</v>
      </c>
    </row>
    <row r="29" spans="1:6" ht="16.5" x14ac:dyDescent="0.25">
      <c r="A29" s="12" t="s">
        <v>54</v>
      </c>
      <c r="B29" s="11" t="s">
        <v>56</v>
      </c>
      <c r="C29" s="12">
        <v>2</v>
      </c>
      <c r="D29" s="14">
        <v>27.5</v>
      </c>
      <c r="E29" s="14">
        <v>55</v>
      </c>
      <c r="F29" s="14">
        <v>110</v>
      </c>
    </row>
    <row r="30" spans="1:6" ht="16.5" x14ac:dyDescent="0.25">
      <c r="A30" s="12" t="s">
        <v>57</v>
      </c>
      <c r="B30" s="11" t="s">
        <v>58</v>
      </c>
      <c r="C30" s="12">
        <v>2</v>
      </c>
      <c r="D30" s="14">
        <v>27.5</v>
      </c>
      <c r="E30" s="14">
        <v>55</v>
      </c>
      <c r="F30" s="14">
        <v>110</v>
      </c>
    </row>
    <row r="31" spans="1:6" ht="16.5" x14ac:dyDescent="0.25">
      <c r="A31" s="12" t="s">
        <v>57</v>
      </c>
      <c r="B31" s="11" t="s">
        <v>45</v>
      </c>
      <c r="C31" s="12">
        <v>2</v>
      </c>
      <c r="D31" s="14">
        <v>27.5</v>
      </c>
      <c r="E31" s="14">
        <v>55</v>
      </c>
      <c r="F31" s="14">
        <v>110</v>
      </c>
    </row>
    <row r="32" spans="1:6" ht="16.5" x14ac:dyDescent="0.25">
      <c r="A32" s="12" t="s">
        <v>59</v>
      </c>
      <c r="B32" s="11" t="s">
        <v>60</v>
      </c>
      <c r="C32" s="12">
        <v>2</v>
      </c>
      <c r="D32" s="14">
        <v>27.5</v>
      </c>
      <c r="E32" s="14">
        <v>55</v>
      </c>
      <c r="F32" s="14">
        <v>110</v>
      </c>
    </row>
    <row r="33" spans="1:6" ht="16.5" x14ac:dyDescent="0.25">
      <c r="A33" s="12" t="s">
        <v>61</v>
      </c>
      <c r="B33" s="11" t="s">
        <v>62</v>
      </c>
      <c r="C33" s="12">
        <v>2</v>
      </c>
      <c r="D33" s="14">
        <v>41.25</v>
      </c>
      <c r="E33" s="14">
        <v>82.5</v>
      </c>
      <c r="F33" s="14">
        <v>165</v>
      </c>
    </row>
    <row r="34" spans="1:6" ht="16.5" x14ac:dyDescent="0.25">
      <c r="A34" s="12" t="s">
        <v>63</v>
      </c>
      <c r="B34" s="11" t="s">
        <v>64</v>
      </c>
      <c r="C34" s="12">
        <v>2</v>
      </c>
      <c r="D34" s="14">
        <v>13.75</v>
      </c>
      <c r="E34" s="14">
        <v>27.5</v>
      </c>
      <c r="F34" s="14">
        <v>55</v>
      </c>
    </row>
    <row r="35" spans="1:6" ht="33" x14ac:dyDescent="0.25">
      <c r="A35" s="12" t="s">
        <v>65</v>
      </c>
      <c r="B35" s="11" t="s">
        <v>66</v>
      </c>
      <c r="C35" s="12">
        <v>2</v>
      </c>
      <c r="D35" s="14">
        <v>137.5</v>
      </c>
      <c r="E35" s="14">
        <v>275</v>
      </c>
      <c r="F35" s="14">
        <v>550</v>
      </c>
    </row>
    <row r="36" spans="1:6" ht="16.5" x14ac:dyDescent="0.25">
      <c r="A36" s="12" t="s">
        <v>67</v>
      </c>
      <c r="B36" s="11" t="s">
        <v>68</v>
      </c>
      <c r="C36" s="12">
        <v>2</v>
      </c>
      <c r="D36" s="14">
        <v>13.75</v>
      </c>
      <c r="E36" s="14">
        <v>27.5</v>
      </c>
      <c r="F36" s="14">
        <v>55</v>
      </c>
    </row>
    <row r="37" spans="1:6" ht="15" customHeight="1" x14ac:dyDescent="0.25">
      <c r="A37" s="12" t="s">
        <v>69</v>
      </c>
      <c r="B37" s="11" t="s">
        <v>70</v>
      </c>
      <c r="C37" s="12">
        <v>2</v>
      </c>
      <c r="D37" s="14">
        <v>27.5</v>
      </c>
      <c r="E37" s="14">
        <v>55</v>
      </c>
      <c r="F37" s="14">
        <v>110</v>
      </c>
    </row>
    <row r="38" spans="1:6" ht="16.5" x14ac:dyDescent="0.25">
      <c r="A38" s="12" t="s">
        <v>71</v>
      </c>
      <c r="B38" s="11" t="s">
        <v>72</v>
      </c>
      <c r="C38" s="12">
        <v>2</v>
      </c>
      <c r="D38" s="14">
        <v>41.25</v>
      </c>
      <c r="E38" s="14">
        <v>82.5</v>
      </c>
      <c r="F38" s="14">
        <v>165</v>
      </c>
    </row>
    <row r="39" spans="1:6" ht="16.5" x14ac:dyDescent="0.25">
      <c r="A39" s="12" t="s">
        <v>73</v>
      </c>
      <c r="B39" s="11" t="s">
        <v>41</v>
      </c>
      <c r="C39" s="12">
        <v>2</v>
      </c>
      <c r="D39" s="14">
        <v>27.5</v>
      </c>
      <c r="E39" s="14">
        <v>55</v>
      </c>
      <c r="F39" s="14">
        <v>110</v>
      </c>
    </row>
    <row r="40" spans="1:6" ht="16.5" x14ac:dyDescent="0.25">
      <c r="A40" s="12" t="s">
        <v>74</v>
      </c>
      <c r="B40" s="11" t="s">
        <v>75</v>
      </c>
      <c r="C40" s="12">
        <v>2</v>
      </c>
      <c r="D40" s="14">
        <v>27.5</v>
      </c>
      <c r="E40" s="14">
        <v>55</v>
      </c>
      <c r="F40" s="14">
        <v>110</v>
      </c>
    </row>
    <row r="41" spans="1:6" ht="33" x14ac:dyDescent="0.25">
      <c r="A41" s="12" t="s">
        <v>76</v>
      </c>
      <c r="B41" s="11" t="s">
        <v>77</v>
      </c>
      <c r="C41" s="12">
        <v>2</v>
      </c>
      <c r="D41" s="14">
        <v>110</v>
      </c>
      <c r="E41" s="14">
        <v>220</v>
      </c>
      <c r="F41" s="14">
        <v>440</v>
      </c>
    </row>
    <row r="42" spans="1:6" ht="49.5" x14ac:dyDescent="0.25">
      <c r="A42" s="12" t="s">
        <v>78</v>
      </c>
      <c r="B42" s="11" t="s">
        <v>79</v>
      </c>
      <c r="C42" s="12">
        <v>2</v>
      </c>
      <c r="D42" s="14">
        <v>247.5</v>
      </c>
      <c r="E42" s="14">
        <v>495</v>
      </c>
      <c r="F42" s="14">
        <v>990</v>
      </c>
    </row>
    <row r="43" spans="1:6" ht="16.5" x14ac:dyDescent="0.25">
      <c r="A43" s="12" t="s">
        <v>80</v>
      </c>
      <c r="B43" s="11" t="s">
        <v>81</v>
      </c>
      <c r="C43" s="12">
        <v>2</v>
      </c>
      <c r="D43" s="14">
        <v>82.5</v>
      </c>
      <c r="E43" s="14">
        <v>165</v>
      </c>
      <c r="F43" s="14">
        <v>330</v>
      </c>
    </row>
    <row r="44" spans="1:6" ht="16.5" x14ac:dyDescent="0.25">
      <c r="A44" s="12" t="s">
        <v>82</v>
      </c>
      <c r="B44" s="11" t="s">
        <v>83</v>
      </c>
      <c r="C44" s="12">
        <v>2</v>
      </c>
      <c r="D44" s="14">
        <v>82.5</v>
      </c>
      <c r="E44" s="14">
        <v>165</v>
      </c>
      <c r="F44" s="14">
        <v>330</v>
      </c>
    </row>
    <row r="45" spans="1:6" ht="16.5" x14ac:dyDescent="0.25">
      <c r="A45" s="12" t="s">
        <v>84</v>
      </c>
      <c r="B45" s="11" t="s">
        <v>85</v>
      </c>
      <c r="C45" s="12">
        <v>2</v>
      </c>
      <c r="D45" s="14">
        <v>27.5</v>
      </c>
      <c r="E45" s="14">
        <v>55</v>
      </c>
      <c r="F45" s="14">
        <v>110</v>
      </c>
    </row>
    <row r="46" spans="1:6" ht="16.5" x14ac:dyDescent="0.25">
      <c r="A46" s="12" t="s">
        <v>86</v>
      </c>
      <c r="B46" s="11" t="s">
        <v>87</v>
      </c>
      <c r="C46" s="12">
        <v>2</v>
      </c>
      <c r="D46" s="14">
        <v>55</v>
      </c>
      <c r="E46" s="14">
        <v>110</v>
      </c>
      <c r="F46" s="14">
        <v>220</v>
      </c>
    </row>
    <row r="47" spans="1:6" ht="33" x14ac:dyDescent="0.25">
      <c r="A47" s="12" t="s">
        <v>88</v>
      </c>
      <c r="B47" s="11" t="s">
        <v>89</v>
      </c>
      <c r="C47" s="12">
        <v>2</v>
      </c>
      <c r="D47" s="14">
        <v>82.5</v>
      </c>
      <c r="E47" s="14">
        <v>165</v>
      </c>
      <c r="F47" s="14">
        <v>330</v>
      </c>
    </row>
    <row r="48" spans="1:6" ht="16.5" x14ac:dyDescent="0.25">
      <c r="A48" s="12" t="s">
        <v>90</v>
      </c>
      <c r="B48" s="11" t="s">
        <v>91</v>
      </c>
      <c r="C48" s="12">
        <v>2</v>
      </c>
      <c r="D48" s="14">
        <v>27.5</v>
      </c>
      <c r="E48" s="14">
        <v>55</v>
      </c>
      <c r="F48" s="14">
        <v>110</v>
      </c>
    </row>
    <row r="49" spans="1:6" ht="16.5" x14ac:dyDescent="0.25">
      <c r="A49" s="12" t="s">
        <v>92</v>
      </c>
      <c r="B49" s="11" t="s">
        <v>93</v>
      </c>
      <c r="C49" s="12">
        <v>2</v>
      </c>
      <c r="D49" s="14">
        <v>55</v>
      </c>
      <c r="E49" s="14">
        <v>110</v>
      </c>
      <c r="F49" s="14">
        <v>220</v>
      </c>
    </row>
    <row r="50" spans="1:6" ht="16.5" x14ac:dyDescent="0.25">
      <c r="A50" s="12" t="s">
        <v>94</v>
      </c>
      <c r="B50" s="11" t="s">
        <v>95</v>
      </c>
      <c r="C50" s="12">
        <v>2</v>
      </c>
      <c r="D50" s="14">
        <v>27.5</v>
      </c>
      <c r="E50" s="14">
        <v>55</v>
      </c>
      <c r="F50" s="14">
        <v>110</v>
      </c>
    </row>
    <row r="51" spans="1:6" ht="16.5" x14ac:dyDescent="0.25">
      <c r="A51" s="12" t="s">
        <v>96</v>
      </c>
      <c r="B51" s="11" t="s">
        <v>97</v>
      </c>
      <c r="C51" s="12">
        <v>2</v>
      </c>
      <c r="D51" s="14">
        <v>55</v>
      </c>
      <c r="E51" s="14">
        <v>110</v>
      </c>
      <c r="F51" s="14">
        <v>220</v>
      </c>
    </row>
    <row r="52" spans="1:6" ht="16.5" x14ac:dyDescent="0.25">
      <c r="A52" s="12" t="s">
        <v>98</v>
      </c>
      <c r="B52" s="11" t="s">
        <v>99</v>
      </c>
      <c r="C52" s="12">
        <v>2</v>
      </c>
      <c r="D52" s="14">
        <v>41.25</v>
      </c>
      <c r="E52" s="14">
        <v>82.5</v>
      </c>
      <c r="F52" s="14">
        <v>165</v>
      </c>
    </row>
    <row r="53" spans="1:6" ht="33" x14ac:dyDescent="0.25">
      <c r="A53" s="12" t="s">
        <v>100</v>
      </c>
      <c r="B53" s="11" t="s">
        <v>101</v>
      </c>
      <c r="C53" s="12">
        <v>2</v>
      </c>
      <c r="D53" s="14">
        <v>123.75</v>
      </c>
      <c r="E53" s="14">
        <v>247.5</v>
      </c>
      <c r="F53" s="14">
        <v>495</v>
      </c>
    </row>
    <row r="54" spans="1:6" ht="16.5" x14ac:dyDescent="0.25">
      <c r="A54" s="12" t="s">
        <v>102</v>
      </c>
      <c r="B54" s="11" t="s">
        <v>45</v>
      </c>
      <c r="C54" s="12">
        <v>2</v>
      </c>
      <c r="D54" s="14">
        <v>27.5</v>
      </c>
      <c r="E54" s="14">
        <v>55</v>
      </c>
      <c r="F54" s="14">
        <v>110</v>
      </c>
    </row>
    <row r="55" spans="1:6" ht="33" x14ac:dyDescent="0.25">
      <c r="A55" s="12" t="s">
        <v>103</v>
      </c>
      <c r="B55" s="11" t="s">
        <v>104</v>
      </c>
      <c r="C55" s="12">
        <v>2</v>
      </c>
      <c r="D55" s="14">
        <v>55</v>
      </c>
      <c r="E55" s="14">
        <v>110</v>
      </c>
      <c r="F55" s="14">
        <v>220</v>
      </c>
    </row>
    <row r="56" spans="1:6" ht="16.5" x14ac:dyDescent="0.25">
      <c r="A56" s="12" t="s">
        <v>105</v>
      </c>
      <c r="B56" s="11" t="s">
        <v>106</v>
      </c>
      <c r="C56" s="12">
        <v>2</v>
      </c>
      <c r="D56" s="14">
        <v>27.5</v>
      </c>
      <c r="E56" s="14">
        <v>55</v>
      </c>
      <c r="F56" s="14">
        <v>110</v>
      </c>
    </row>
    <row r="57" spans="1:6" ht="15" customHeight="1" x14ac:dyDescent="0.25">
      <c r="A57" s="12" t="s">
        <v>107</v>
      </c>
      <c r="B57" s="11" t="s">
        <v>108</v>
      </c>
      <c r="C57" s="12">
        <v>2</v>
      </c>
      <c r="D57" s="14">
        <v>27.5</v>
      </c>
      <c r="E57" s="14">
        <v>55</v>
      </c>
      <c r="F57" s="14">
        <v>110</v>
      </c>
    </row>
    <row r="58" spans="1:6" x14ac:dyDescent="0.25">
      <c r="A58" s="22"/>
      <c r="B58" s="15"/>
      <c r="C58" s="22"/>
      <c r="D58" s="16"/>
      <c r="E58" s="16"/>
      <c r="F58" s="16"/>
    </row>
    <row r="59" spans="1:6" x14ac:dyDescent="0.25">
      <c r="A59" s="23" t="s">
        <v>109</v>
      </c>
      <c r="B59" s="19"/>
      <c r="C59" s="24">
        <f>SUM(C3:C58)</f>
        <v>110</v>
      </c>
      <c r="D59" s="16">
        <f>SUM(D3:D58)</f>
        <v>2722.5</v>
      </c>
      <c r="E59" s="16">
        <f>SUM(E3:E58)</f>
        <v>5445</v>
      </c>
      <c r="F59" s="16">
        <f>SUM(F3:F58)</f>
        <v>10890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7DC9-AA19-406A-B594-C6C758F14C65}">
  <dimension ref="A1:F27"/>
  <sheetViews>
    <sheetView topLeftCell="A7" workbookViewId="0">
      <selection activeCell="K13" sqref="K13"/>
    </sheetView>
  </sheetViews>
  <sheetFormatPr defaultRowHeight="15" x14ac:dyDescent="0.25"/>
  <cols>
    <col min="1" max="1" width="31.7109375" customWidth="1"/>
    <col min="2" max="2" width="23.140625" customWidth="1"/>
    <col min="3" max="3" width="6.85546875" bestFit="1" customWidth="1"/>
    <col min="4" max="5" width="10.7109375" bestFit="1" customWidth="1"/>
    <col min="6" max="6" width="11.85546875" bestFit="1" customWidth="1"/>
  </cols>
  <sheetData>
    <row r="1" spans="1:6" ht="21" x14ac:dyDescent="0.35">
      <c r="A1" s="25" t="s">
        <v>145</v>
      </c>
      <c r="B1" s="25"/>
      <c r="C1" s="25"/>
      <c r="D1" s="25"/>
      <c r="E1" s="25"/>
      <c r="F1" s="25"/>
    </row>
    <row r="2" spans="1:6" ht="48" customHeight="1" x14ac:dyDescent="0.25">
      <c r="A2" s="1" t="s">
        <v>0</v>
      </c>
      <c r="B2" s="1" t="s">
        <v>1</v>
      </c>
      <c r="C2" s="28" t="s">
        <v>110</v>
      </c>
      <c r="D2" s="13" t="s">
        <v>3</v>
      </c>
      <c r="E2" s="13" t="s">
        <v>111</v>
      </c>
      <c r="F2" s="13" t="s">
        <v>112</v>
      </c>
    </row>
    <row r="3" spans="1:6" ht="16.5" x14ac:dyDescent="0.25">
      <c r="A3" s="1" t="s">
        <v>12</v>
      </c>
      <c r="B3" s="1" t="s">
        <v>113</v>
      </c>
      <c r="C3" s="28">
        <v>4</v>
      </c>
      <c r="D3" s="14">
        <v>55</v>
      </c>
      <c r="E3" s="14">
        <v>220</v>
      </c>
      <c r="F3" s="14">
        <v>440</v>
      </c>
    </row>
    <row r="4" spans="1:6" ht="16.5" x14ac:dyDescent="0.25">
      <c r="A4" s="1" t="s">
        <v>114</v>
      </c>
      <c r="B4" s="1" t="s">
        <v>115</v>
      </c>
      <c r="C4" s="28">
        <v>4</v>
      </c>
      <c r="D4" s="14">
        <v>55</v>
      </c>
      <c r="E4" s="14">
        <v>220</v>
      </c>
      <c r="F4" s="14">
        <v>440</v>
      </c>
    </row>
    <row r="5" spans="1:6" ht="16.5" x14ac:dyDescent="0.25">
      <c r="A5" s="1" t="s">
        <v>18</v>
      </c>
      <c r="B5" s="1" t="s">
        <v>116</v>
      </c>
      <c r="C5" s="28">
        <v>4</v>
      </c>
      <c r="D5" s="14">
        <v>55</v>
      </c>
      <c r="E5" s="14">
        <v>220</v>
      </c>
      <c r="F5" s="14">
        <v>440</v>
      </c>
    </row>
    <row r="6" spans="1:6" ht="16.5" x14ac:dyDescent="0.25">
      <c r="A6" s="1" t="s">
        <v>24</v>
      </c>
      <c r="B6" s="1" t="s">
        <v>117</v>
      </c>
      <c r="C6" s="28">
        <v>4</v>
      </c>
      <c r="D6" s="14">
        <v>82.5</v>
      </c>
      <c r="E6" s="14">
        <v>330</v>
      </c>
      <c r="F6" s="14">
        <v>660</v>
      </c>
    </row>
    <row r="7" spans="1:6" ht="30" x14ac:dyDescent="0.25">
      <c r="A7" s="1" t="s">
        <v>26</v>
      </c>
      <c r="B7" s="1" t="s">
        <v>118</v>
      </c>
      <c r="C7" s="28">
        <v>4</v>
      </c>
      <c r="D7" s="14">
        <v>82.5</v>
      </c>
      <c r="E7" s="14">
        <v>330</v>
      </c>
      <c r="F7" s="14">
        <v>660</v>
      </c>
    </row>
    <row r="8" spans="1:6" ht="30" x14ac:dyDescent="0.25">
      <c r="A8" s="1" t="s">
        <v>36</v>
      </c>
      <c r="B8" s="1" t="s">
        <v>147</v>
      </c>
      <c r="C8" s="28">
        <v>4</v>
      </c>
      <c r="D8" s="14">
        <v>55</v>
      </c>
      <c r="E8" s="14">
        <v>220</v>
      </c>
      <c r="F8" s="14">
        <v>440</v>
      </c>
    </row>
    <row r="9" spans="1:6" ht="16.5" x14ac:dyDescent="0.25">
      <c r="A9" s="1" t="s">
        <v>36</v>
      </c>
      <c r="B9" s="1" t="s">
        <v>148</v>
      </c>
      <c r="C9" s="28">
        <v>4</v>
      </c>
      <c r="D9" s="14">
        <v>16.5</v>
      </c>
      <c r="E9" s="14">
        <v>33</v>
      </c>
      <c r="F9" s="14">
        <v>66</v>
      </c>
    </row>
    <row r="10" spans="1:6" ht="16.5" x14ac:dyDescent="0.25">
      <c r="A10" s="1" t="s">
        <v>36</v>
      </c>
      <c r="B10" s="1" t="s">
        <v>149</v>
      </c>
      <c r="C10" s="28">
        <v>4</v>
      </c>
      <c r="D10" s="14">
        <v>16.5</v>
      </c>
      <c r="E10" s="14">
        <v>33</v>
      </c>
      <c r="F10" s="14">
        <v>66</v>
      </c>
    </row>
    <row r="11" spans="1:6" ht="16.5" x14ac:dyDescent="0.25">
      <c r="A11" s="1" t="s">
        <v>42</v>
      </c>
      <c r="B11" s="1" t="s">
        <v>119</v>
      </c>
      <c r="C11" s="28">
        <v>4</v>
      </c>
      <c r="D11" s="14">
        <v>55</v>
      </c>
      <c r="E11" s="14">
        <v>220</v>
      </c>
      <c r="F11" s="14">
        <v>440</v>
      </c>
    </row>
    <row r="12" spans="1:6" ht="16.5" x14ac:dyDescent="0.25">
      <c r="A12" s="1" t="s">
        <v>120</v>
      </c>
      <c r="B12" s="1" t="s">
        <v>121</v>
      </c>
      <c r="C12" s="28">
        <v>4</v>
      </c>
      <c r="D12" s="14">
        <v>49.5</v>
      </c>
      <c r="E12" s="14">
        <v>198</v>
      </c>
      <c r="F12" s="14">
        <v>396</v>
      </c>
    </row>
    <row r="13" spans="1:6" ht="16.5" x14ac:dyDescent="0.25">
      <c r="A13" s="1" t="s">
        <v>122</v>
      </c>
      <c r="B13" s="1" t="s">
        <v>123</v>
      </c>
      <c r="C13" s="28">
        <v>4</v>
      </c>
      <c r="D13" s="14">
        <v>49.5</v>
      </c>
      <c r="E13" s="14">
        <v>198</v>
      </c>
      <c r="F13" s="14">
        <v>396</v>
      </c>
    </row>
    <row r="14" spans="1:6" ht="16.5" x14ac:dyDescent="0.25">
      <c r="A14" s="1" t="s">
        <v>51</v>
      </c>
      <c r="B14" s="1" t="s">
        <v>124</v>
      </c>
      <c r="C14" s="28">
        <v>4</v>
      </c>
      <c r="D14" s="14">
        <v>49.5</v>
      </c>
      <c r="E14" s="14">
        <v>198</v>
      </c>
      <c r="F14" s="14">
        <v>396</v>
      </c>
    </row>
    <row r="15" spans="1:6" ht="30" x14ac:dyDescent="0.25">
      <c r="A15" s="1" t="s">
        <v>54</v>
      </c>
      <c r="B15" s="1" t="s">
        <v>125</v>
      </c>
      <c r="C15" s="28">
        <v>6</v>
      </c>
      <c r="D15" s="14">
        <v>88</v>
      </c>
      <c r="E15" s="14">
        <v>528</v>
      </c>
      <c r="F15" s="14">
        <v>1056</v>
      </c>
    </row>
    <row r="16" spans="1:6" ht="16.5" x14ac:dyDescent="0.25">
      <c r="A16" s="1" t="s">
        <v>59</v>
      </c>
      <c r="B16" s="1" t="s">
        <v>126</v>
      </c>
      <c r="C16" s="28">
        <v>4</v>
      </c>
      <c r="D16" s="14">
        <v>110</v>
      </c>
      <c r="E16" s="14">
        <v>440</v>
      </c>
      <c r="F16" s="14">
        <v>880</v>
      </c>
    </row>
    <row r="17" spans="1:6" ht="16.5" x14ac:dyDescent="0.25">
      <c r="A17" s="1" t="s">
        <v>127</v>
      </c>
      <c r="B17" s="1" t="s">
        <v>128</v>
      </c>
      <c r="C17" s="28">
        <v>4</v>
      </c>
      <c r="D17" s="14">
        <v>38.5</v>
      </c>
      <c r="E17" s="14">
        <v>154</v>
      </c>
      <c r="F17" s="14">
        <v>308</v>
      </c>
    </row>
    <row r="18" spans="1:6" ht="16.5" x14ac:dyDescent="0.25">
      <c r="A18" s="1" t="s">
        <v>129</v>
      </c>
      <c r="B18" s="1" t="s">
        <v>130</v>
      </c>
      <c r="C18" s="28">
        <v>4</v>
      </c>
      <c r="D18" s="14">
        <v>55</v>
      </c>
      <c r="E18" s="14">
        <v>220</v>
      </c>
      <c r="F18" s="14">
        <v>440</v>
      </c>
    </row>
    <row r="19" spans="1:6" ht="30" x14ac:dyDescent="0.25">
      <c r="A19" s="1" t="s">
        <v>131</v>
      </c>
      <c r="B19" s="1" t="s">
        <v>132</v>
      </c>
      <c r="C19" s="28">
        <v>4</v>
      </c>
      <c r="D19" s="14">
        <v>55</v>
      </c>
      <c r="E19" s="14">
        <v>220</v>
      </c>
      <c r="F19" s="14">
        <v>440</v>
      </c>
    </row>
    <row r="20" spans="1:6" ht="16.5" x14ac:dyDescent="0.25">
      <c r="A20" s="1" t="s">
        <v>133</v>
      </c>
      <c r="B20" s="1" t="s">
        <v>134</v>
      </c>
      <c r="C20" s="28">
        <v>4</v>
      </c>
      <c r="D20" s="14">
        <v>55</v>
      </c>
      <c r="E20" s="14">
        <v>220</v>
      </c>
      <c r="F20" s="14">
        <v>440</v>
      </c>
    </row>
    <row r="21" spans="1:6" ht="16.5" x14ac:dyDescent="0.25">
      <c r="A21" s="1" t="s">
        <v>135</v>
      </c>
      <c r="B21" s="1" t="s">
        <v>136</v>
      </c>
      <c r="C21" s="28">
        <v>4</v>
      </c>
      <c r="D21" s="14">
        <v>55</v>
      </c>
      <c r="E21" s="14">
        <v>220</v>
      </c>
      <c r="F21" s="14">
        <v>440</v>
      </c>
    </row>
    <row r="22" spans="1:6" ht="16.5" x14ac:dyDescent="0.25">
      <c r="A22" s="1" t="s">
        <v>137</v>
      </c>
      <c r="B22" s="1" t="s">
        <v>138</v>
      </c>
      <c r="C22" s="28">
        <v>4</v>
      </c>
      <c r="D22" s="14">
        <v>60.5</v>
      </c>
      <c r="E22" s="14">
        <v>242</v>
      </c>
      <c r="F22" s="14">
        <v>484</v>
      </c>
    </row>
    <row r="23" spans="1:6" ht="16.5" x14ac:dyDescent="0.25">
      <c r="A23" s="1" t="s">
        <v>98</v>
      </c>
      <c r="B23" s="1" t="s">
        <v>146</v>
      </c>
      <c r="C23" s="28">
        <v>4</v>
      </c>
      <c r="D23" s="14">
        <v>88</v>
      </c>
      <c r="E23" s="14">
        <v>352</v>
      </c>
      <c r="F23" s="14">
        <v>704</v>
      </c>
    </row>
    <row r="24" spans="1:6" ht="16.5" x14ac:dyDescent="0.25">
      <c r="A24" s="1" t="s">
        <v>139</v>
      </c>
      <c r="B24" s="1" t="s">
        <v>140</v>
      </c>
      <c r="C24" s="28">
        <v>4</v>
      </c>
      <c r="D24" s="14">
        <v>44</v>
      </c>
      <c r="E24" s="14">
        <v>176</v>
      </c>
      <c r="F24" s="14">
        <v>352</v>
      </c>
    </row>
    <row r="25" spans="1:6" ht="16.5" x14ac:dyDescent="0.25">
      <c r="A25" s="1" t="s">
        <v>105</v>
      </c>
      <c r="B25" s="1" t="s">
        <v>141</v>
      </c>
      <c r="C25" s="28">
        <v>4</v>
      </c>
      <c r="D25" s="14">
        <v>55</v>
      </c>
      <c r="E25" s="14">
        <v>220</v>
      </c>
      <c r="F25" s="14">
        <v>440</v>
      </c>
    </row>
    <row r="26" spans="1:6" ht="16.5" x14ac:dyDescent="0.25">
      <c r="A26" s="1" t="s">
        <v>142</v>
      </c>
      <c r="B26" s="1" t="s">
        <v>143</v>
      </c>
      <c r="C26" s="28">
        <v>4</v>
      </c>
      <c r="D26" s="14">
        <v>44</v>
      </c>
      <c r="E26" s="14">
        <v>176</v>
      </c>
      <c r="F26" s="14">
        <v>352</v>
      </c>
    </row>
    <row r="27" spans="1:6" ht="54.75" customHeight="1" x14ac:dyDescent="0.25">
      <c r="A27" s="32" t="s">
        <v>144</v>
      </c>
      <c r="B27" s="21"/>
      <c r="C27" s="32">
        <f t="shared" ref="C27" si="0">SUM(C3:C26)</f>
        <v>98</v>
      </c>
      <c r="D27" s="18">
        <f>SUM(D3:D26)</f>
        <v>1369.5</v>
      </c>
      <c r="E27" s="18">
        <f>SUM(E3:E26)</f>
        <v>5588</v>
      </c>
      <c r="F27" s="18">
        <f>SUM(F3:F26)</f>
        <v>11176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5C1E-44CF-4329-8314-2156A8BD6FD4}">
  <dimension ref="A1:F23"/>
  <sheetViews>
    <sheetView topLeftCell="A15" workbookViewId="0">
      <selection activeCell="A23" sqref="A23"/>
    </sheetView>
  </sheetViews>
  <sheetFormatPr defaultRowHeight="15" x14ac:dyDescent="0.25"/>
  <cols>
    <col min="1" max="1" width="24.28515625" customWidth="1"/>
    <col min="2" max="2" width="20.7109375" customWidth="1"/>
    <col min="3" max="3" width="9.140625" style="9" bestFit="1" customWidth="1"/>
    <col min="4" max="4" width="9" bestFit="1" customWidth="1"/>
    <col min="5" max="5" width="13.140625" bestFit="1" customWidth="1"/>
    <col min="6" max="6" width="14.42578125" bestFit="1" customWidth="1"/>
  </cols>
  <sheetData>
    <row r="1" spans="1:6" ht="21" x14ac:dyDescent="0.35">
      <c r="A1" s="25" t="s">
        <v>174</v>
      </c>
      <c r="B1" s="25"/>
      <c r="C1" s="25"/>
      <c r="D1" s="25"/>
      <c r="E1" s="25"/>
      <c r="F1" s="25"/>
    </row>
    <row r="3" spans="1:6" ht="34.9" customHeight="1" x14ac:dyDescent="0.25">
      <c r="A3" s="1" t="s">
        <v>0</v>
      </c>
      <c r="B3" s="1" t="s">
        <v>1</v>
      </c>
      <c r="C3" s="28" t="s">
        <v>110</v>
      </c>
      <c r="D3" s="13" t="s">
        <v>3</v>
      </c>
      <c r="E3" s="13" t="s">
        <v>111</v>
      </c>
      <c r="F3" s="13" t="s">
        <v>5</v>
      </c>
    </row>
    <row r="4" spans="1:6" ht="45" customHeight="1" x14ac:dyDescent="0.25">
      <c r="A4" s="1" t="s">
        <v>18</v>
      </c>
      <c r="B4" s="1" t="s">
        <v>150</v>
      </c>
      <c r="C4" s="28">
        <v>4</v>
      </c>
      <c r="D4" s="14">
        <v>33</v>
      </c>
      <c r="E4" s="14">
        <v>132</v>
      </c>
      <c r="F4" s="14">
        <v>264</v>
      </c>
    </row>
    <row r="5" spans="1:6" ht="45" customHeight="1" x14ac:dyDescent="0.25">
      <c r="A5" s="1" t="s">
        <v>20</v>
      </c>
      <c r="B5" s="1" t="s">
        <v>151</v>
      </c>
      <c r="C5" s="28">
        <v>4</v>
      </c>
      <c r="D5" s="14">
        <v>27.5</v>
      </c>
      <c r="E5" s="14">
        <v>110</v>
      </c>
      <c r="F5" s="14">
        <v>220</v>
      </c>
    </row>
    <row r="6" spans="1:6" ht="30" customHeight="1" x14ac:dyDescent="0.25">
      <c r="A6" s="1" t="s">
        <v>22</v>
      </c>
      <c r="B6" s="1" t="s">
        <v>152</v>
      </c>
      <c r="C6" s="28">
        <v>4</v>
      </c>
      <c r="D6" s="14">
        <v>27.5</v>
      </c>
      <c r="E6" s="14">
        <v>110</v>
      </c>
      <c r="F6" s="14">
        <v>220</v>
      </c>
    </row>
    <row r="7" spans="1:6" ht="30" customHeight="1" x14ac:dyDescent="0.25">
      <c r="A7" s="1" t="s">
        <v>24</v>
      </c>
      <c r="B7" s="1" t="s">
        <v>153</v>
      </c>
      <c r="C7" s="28">
        <v>4</v>
      </c>
      <c r="D7" s="14">
        <v>27.5</v>
      </c>
      <c r="E7" s="14">
        <v>110</v>
      </c>
      <c r="F7" s="14">
        <v>220</v>
      </c>
    </row>
    <row r="8" spans="1:6" ht="30" customHeight="1" x14ac:dyDescent="0.25">
      <c r="A8" s="1" t="s">
        <v>24</v>
      </c>
      <c r="B8" s="1" t="s">
        <v>154</v>
      </c>
      <c r="C8" s="28">
        <v>4</v>
      </c>
      <c r="D8" s="14">
        <v>27.5</v>
      </c>
      <c r="E8" s="14">
        <v>110</v>
      </c>
      <c r="F8" s="14">
        <v>220</v>
      </c>
    </row>
    <row r="9" spans="1:6" ht="45" customHeight="1" x14ac:dyDescent="0.25">
      <c r="A9" s="1" t="s">
        <v>155</v>
      </c>
      <c r="B9" s="1" t="s">
        <v>156</v>
      </c>
      <c r="C9" s="28">
        <v>4</v>
      </c>
      <c r="D9" s="14">
        <v>33</v>
      </c>
      <c r="E9" s="14">
        <v>132</v>
      </c>
      <c r="F9" s="14">
        <v>264</v>
      </c>
    </row>
    <row r="10" spans="1:6" ht="45" customHeight="1" x14ac:dyDescent="0.25">
      <c r="A10" s="1" t="s">
        <v>155</v>
      </c>
      <c r="B10" s="1" t="s">
        <v>157</v>
      </c>
      <c r="C10" s="28">
        <v>4</v>
      </c>
      <c r="D10" s="14">
        <v>33</v>
      </c>
      <c r="E10" s="14">
        <v>132</v>
      </c>
      <c r="F10" s="14">
        <v>264</v>
      </c>
    </row>
    <row r="11" spans="1:6" ht="60" customHeight="1" x14ac:dyDescent="0.25">
      <c r="A11" s="1" t="s">
        <v>158</v>
      </c>
      <c r="B11" s="1" t="s">
        <v>159</v>
      </c>
      <c r="C11" s="28">
        <v>4</v>
      </c>
      <c r="D11" s="14">
        <v>27.5</v>
      </c>
      <c r="E11" s="14">
        <v>110</v>
      </c>
      <c r="F11" s="14">
        <v>220</v>
      </c>
    </row>
    <row r="12" spans="1:6" ht="60" customHeight="1" x14ac:dyDescent="0.25">
      <c r="A12" s="1" t="s">
        <v>160</v>
      </c>
      <c r="B12" s="1" t="s">
        <v>161</v>
      </c>
      <c r="C12" s="28">
        <v>4</v>
      </c>
      <c r="D12" s="14">
        <v>27.5</v>
      </c>
      <c r="E12" s="14">
        <v>110</v>
      </c>
      <c r="F12" s="14">
        <v>220</v>
      </c>
    </row>
    <row r="13" spans="1:6" ht="60" customHeight="1" x14ac:dyDescent="0.25">
      <c r="A13" s="1" t="s">
        <v>160</v>
      </c>
      <c r="B13" s="1" t="s">
        <v>162</v>
      </c>
      <c r="C13" s="28">
        <v>4</v>
      </c>
      <c r="D13" s="14">
        <v>27.5</v>
      </c>
      <c r="E13" s="14">
        <v>110</v>
      </c>
      <c r="F13" s="14">
        <v>220</v>
      </c>
    </row>
    <row r="14" spans="1:6" ht="60" customHeight="1" x14ac:dyDescent="0.25">
      <c r="A14" s="1" t="s">
        <v>163</v>
      </c>
      <c r="B14" s="1" t="s">
        <v>164</v>
      </c>
      <c r="C14" s="28">
        <v>4</v>
      </c>
      <c r="D14" s="14">
        <v>33</v>
      </c>
      <c r="E14" s="14">
        <v>132</v>
      </c>
      <c r="F14" s="14">
        <v>264</v>
      </c>
    </row>
    <row r="15" spans="1:6" ht="45" customHeight="1" x14ac:dyDescent="0.25">
      <c r="A15" s="1" t="s">
        <v>54</v>
      </c>
      <c r="B15" s="1" t="s">
        <v>165</v>
      </c>
      <c r="C15" s="28">
        <v>4</v>
      </c>
      <c r="D15" s="14">
        <v>33</v>
      </c>
      <c r="E15" s="14">
        <v>132</v>
      </c>
      <c r="F15" s="14">
        <v>264</v>
      </c>
    </row>
    <row r="16" spans="1:6" ht="30" customHeight="1" x14ac:dyDescent="0.25">
      <c r="A16" s="1" t="s">
        <v>57</v>
      </c>
      <c r="B16" s="1" t="s">
        <v>166</v>
      </c>
      <c r="C16" s="28">
        <v>4</v>
      </c>
      <c r="D16" s="14">
        <v>27.5</v>
      </c>
      <c r="E16" s="14">
        <v>110</v>
      </c>
      <c r="F16" s="14">
        <v>220</v>
      </c>
    </row>
    <row r="17" spans="1:6" ht="45" customHeight="1" x14ac:dyDescent="0.25">
      <c r="A17" s="1" t="s">
        <v>57</v>
      </c>
      <c r="B17" s="1" t="s">
        <v>167</v>
      </c>
      <c r="C17" s="28">
        <v>4</v>
      </c>
      <c r="D17" s="14">
        <v>27.5</v>
      </c>
      <c r="E17" s="14">
        <v>110</v>
      </c>
      <c r="F17" s="14">
        <v>220</v>
      </c>
    </row>
    <row r="18" spans="1:6" ht="45" customHeight="1" x14ac:dyDescent="0.25">
      <c r="A18" s="1" t="s">
        <v>65</v>
      </c>
      <c r="B18" s="1" t="s">
        <v>168</v>
      </c>
      <c r="C18" s="28">
        <v>4</v>
      </c>
      <c r="D18" s="14">
        <v>33</v>
      </c>
      <c r="E18" s="14">
        <v>132</v>
      </c>
      <c r="F18" s="14">
        <v>264</v>
      </c>
    </row>
    <row r="19" spans="1:6" ht="30" customHeight="1" x14ac:dyDescent="0.25">
      <c r="A19" s="1" t="s">
        <v>65</v>
      </c>
      <c r="B19" s="1" t="s">
        <v>169</v>
      </c>
      <c r="C19" s="28">
        <v>4</v>
      </c>
      <c r="D19" s="14">
        <v>33</v>
      </c>
      <c r="E19" s="14">
        <v>132</v>
      </c>
      <c r="F19" s="14">
        <v>264</v>
      </c>
    </row>
    <row r="20" spans="1:6" ht="30" customHeight="1" x14ac:dyDescent="0.25">
      <c r="A20" s="1" t="s">
        <v>133</v>
      </c>
      <c r="B20" s="1" t="s">
        <v>170</v>
      </c>
      <c r="C20" s="28">
        <v>4</v>
      </c>
      <c r="D20" s="14">
        <v>33</v>
      </c>
      <c r="E20" s="14">
        <v>132</v>
      </c>
      <c r="F20" s="14">
        <v>264</v>
      </c>
    </row>
    <row r="21" spans="1:6" ht="30" customHeight="1" x14ac:dyDescent="0.25">
      <c r="A21" s="1" t="s">
        <v>133</v>
      </c>
      <c r="B21" s="1" t="s">
        <v>171</v>
      </c>
      <c r="C21" s="28">
        <v>4</v>
      </c>
      <c r="D21" s="14">
        <v>33</v>
      </c>
      <c r="E21" s="14">
        <v>132</v>
      </c>
      <c r="F21" s="14">
        <v>264</v>
      </c>
    </row>
    <row r="22" spans="1:6" ht="30" customHeight="1" x14ac:dyDescent="0.25">
      <c r="A22" s="1" t="s">
        <v>96</v>
      </c>
      <c r="B22" s="1" t="s">
        <v>172</v>
      </c>
      <c r="C22" s="28">
        <v>4</v>
      </c>
      <c r="D22" s="14">
        <v>27.5</v>
      </c>
      <c r="E22" s="14">
        <v>110</v>
      </c>
      <c r="F22" s="14">
        <v>220</v>
      </c>
    </row>
    <row r="23" spans="1:6" ht="59.25" customHeight="1" x14ac:dyDescent="0.25">
      <c r="A23" s="32" t="s">
        <v>173</v>
      </c>
      <c r="B23" s="20"/>
      <c r="C23" s="32">
        <f t="shared" ref="C23" si="0">SUM(C4:C22)</f>
        <v>76</v>
      </c>
      <c r="D23" s="18">
        <f>SUM(D4:D22)</f>
        <v>572</v>
      </c>
      <c r="E23" s="18">
        <f>SUM(E4:E22)</f>
        <v>2288</v>
      </c>
      <c r="F23" s="18">
        <f>SUM(F4:F22)</f>
        <v>4576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CAF9-F6AA-4B37-99BB-FBE1B03FA741}">
  <dimension ref="A2:G6"/>
  <sheetViews>
    <sheetView workbookViewId="0">
      <selection activeCell="F13" sqref="F13"/>
    </sheetView>
  </sheetViews>
  <sheetFormatPr defaultRowHeight="15" x14ac:dyDescent="0.25"/>
  <cols>
    <col min="1" max="1" width="100.42578125" customWidth="1"/>
    <col min="2" max="2" width="19.7109375" customWidth="1"/>
    <col min="3" max="3" width="8.28515625" customWidth="1"/>
    <col min="4" max="5" width="0.140625" hidden="1" customWidth="1"/>
    <col min="6" max="7" width="10.7109375" bestFit="1" customWidth="1"/>
  </cols>
  <sheetData>
    <row r="2" spans="1:7" ht="46.15" customHeight="1" x14ac:dyDescent="0.25">
      <c r="A2" s="27" t="s">
        <v>179</v>
      </c>
      <c r="B2" s="10" t="s">
        <v>188</v>
      </c>
      <c r="C2" s="10" t="s">
        <v>110</v>
      </c>
      <c r="D2" s="3" t="s">
        <v>111</v>
      </c>
      <c r="E2" s="3" t="s">
        <v>5</v>
      </c>
      <c r="F2" s="13" t="s">
        <v>111</v>
      </c>
      <c r="G2" s="13" t="s">
        <v>5</v>
      </c>
    </row>
    <row r="3" spans="1:7" ht="16.5" x14ac:dyDescent="0.3">
      <c r="A3" s="26" t="s">
        <v>175</v>
      </c>
      <c r="B3" s="29" t="s">
        <v>176</v>
      </c>
      <c r="C3" s="30">
        <v>10</v>
      </c>
      <c r="D3" s="6">
        <v>1000</v>
      </c>
      <c r="E3" s="6">
        <v>2000</v>
      </c>
      <c r="F3" s="14">
        <v>1100</v>
      </c>
      <c r="G3" s="14">
        <v>2200</v>
      </c>
    </row>
    <row r="4" spans="1:7" ht="16.5" x14ac:dyDescent="0.3">
      <c r="A4" s="26" t="s">
        <v>177</v>
      </c>
      <c r="B4" s="29" t="s">
        <v>178</v>
      </c>
      <c r="C4" s="30">
        <v>10</v>
      </c>
      <c r="D4" s="6">
        <v>1200</v>
      </c>
      <c r="E4" s="6">
        <v>2400</v>
      </c>
      <c r="F4" s="14">
        <v>1320</v>
      </c>
      <c r="G4" s="14">
        <v>2640</v>
      </c>
    </row>
    <row r="5" spans="1:7" x14ac:dyDescent="0.25">
      <c r="A5" s="15"/>
      <c r="B5" s="15"/>
      <c r="C5" s="15"/>
      <c r="F5" s="18"/>
      <c r="G5" s="18"/>
    </row>
    <row r="6" spans="1:7" x14ac:dyDescent="0.25">
      <c r="A6" s="31" t="s">
        <v>109</v>
      </c>
      <c r="B6" s="24">
        <f>220</f>
        <v>220</v>
      </c>
      <c r="C6" s="24">
        <f>SUM(C3:C4)</f>
        <v>20</v>
      </c>
      <c r="D6" s="2">
        <f t="shared" ref="D6:E6" si="0">SUM(D3:D4)</f>
        <v>2200</v>
      </c>
      <c r="E6" s="2">
        <f t="shared" si="0"/>
        <v>4400</v>
      </c>
      <c r="F6" s="18">
        <f>SUM(F3:F5)</f>
        <v>2420</v>
      </c>
      <c r="G6" s="18">
        <f>SUM(G3:G5)</f>
        <v>4840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6F5A-4CB2-425E-B7AD-F8A241A3B9C5}">
  <dimension ref="A1:G8"/>
  <sheetViews>
    <sheetView tabSelected="1" workbookViewId="0">
      <selection activeCell="I16" sqref="I16"/>
    </sheetView>
  </sheetViews>
  <sheetFormatPr defaultRowHeight="15" x14ac:dyDescent="0.25"/>
  <cols>
    <col min="1" max="1" width="30.28515625" customWidth="1"/>
    <col min="2" max="2" width="12.140625" customWidth="1"/>
    <col min="3" max="3" width="14.85546875" hidden="1" customWidth="1"/>
    <col min="4" max="4" width="20" hidden="1" customWidth="1"/>
    <col min="5" max="5" width="25.7109375" hidden="1" customWidth="1"/>
    <col min="6" max="6" width="14.140625" customWidth="1"/>
    <col min="7" max="7" width="16.140625" customWidth="1"/>
  </cols>
  <sheetData>
    <row r="1" spans="1:7" ht="24" x14ac:dyDescent="0.4">
      <c r="A1" s="7" t="s">
        <v>183</v>
      </c>
    </row>
    <row r="2" spans="1:7" ht="30" x14ac:dyDescent="0.25">
      <c r="A2" s="5"/>
      <c r="B2" s="28" t="s">
        <v>189</v>
      </c>
      <c r="C2" s="3" t="s">
        <v>3</v>
      </c>
      <c r="D2" s="3" t="s">
        <v>4</v>
      </c>
      <c r="E2" s="3" t="s">
        <v>5</v>
      </c>
      <c r="F2" s="13" t="s">
        <v>4</v>
      </c>
      <c r="G2" s="13" t="s">
        <v>5</v>
      </c>
    </row>
    <row r="3" spans="1:7" ht="16.5" x14ac:dyDescent="0.25">
      <c r="A3" s="34" t="s">
        <v>181</v>
      </c>
      <c r="B3" s="35">
        <f>'Computo SSF '!C59</f>
        <v>110</v>
      </c>
      <c r="C3" s="8" t="e">
        <f>'Computo SSF '!#REF!</f>
        <v>#REF!</v>
      </c>
      <c r="D3" s="8" t="e">
        <f>'Computo SSF '!#REF!</f>
        <v>#REF!</v>
      </c>
      <c r="E3" s="8" t="e">
        <f>'Computo SSF '!#REF!</f>
        <v>#REF!</v>
      </c>
      <c r="F3" s="14">
        <v>5445</v>
      </c>
      <c r="G3" s="14">
        <f>F3*2</f>
        <v>10890</v>
      </c>
    </row>
    <row r="4" spans="1:7" ht="16.5" x14ac:dyDescent="0.25">
      <c r="A4" s="34" t="s">
        <v>182</v>
      </c>
      <c r="B4" s="35">
        <f>'Computo depuratori'!C27</f>
        <v>98</v>
      </c>
      <c r="C4" s="8" t="e">
        <f>'Computo depuratori'!#REF!</f>
        <v>#REF!</v>
      </c>
      <c r="D4" s="8" t="e">
        <f>'Computo depuratori'!#REF!</f>
        <v>#REF!</v>
      </c>
      <c r="E4" s="8" t="e">
        <f>'Computo depuratori'!#REF!</f>
        <v>#REF!</v>
      </c>
      <c r="F4" s="14">
        <v>5588</v>
      </c>
      <c r="G4" s="14">
        <f t="shared" ref="G4:G6" si="0">F4*2</f>
        <v>11176</v>
      </c>
    </row>
    <row r="5" spans="1:7" ht="16.5" x14ac:dyDescent="0.25">
      <c r="A5" s="34" t="s">
        <v>184</v>
      </c>
      <c r="B5" s="35">
        <f>'Computo acquedotto'!C23</f>
        <v>76</v>
      </c>
      <c r="C5" s="8" t="e">
        <f>'Computo acquedotto'!#REF!</f>
        <v>#REF!</v>
      </c>
      <c r="D5" s="8" t="e">
        <f>'Computo acquedotto'!#REF!</f>
        <v>#REF!</v>
      </c>
      <c r="E5" s="8" t="e">
        <f>'Computo acquedotto'!#REF!</f>
        <v>#REF!</v>
      </c>
      <c r="F5" s="14">
        <v>2288</v>
      </c>
      <c r="G5" s="14">
        <f t="shared" si="0"/>
        <v>4576</v>
      </c>
    </row>
    <row r="6" spans="1:7" ht="16.5" x14ac:dyDescent="0.25">
      <c r="A6" s="34" t="s">
        <v>185</v>
      </c>
      <c r="B6" s="35">
        <f>'Computo servizi opzionali'!C6</f>
        <v>20</v>
      </c>
      <c r="C6" s="8">
        <f>'Computo servizi opzionali'!B6</f>
        <v>220</v>
      </c>
      <c r="D6" s="8">
        <f>'Computo servizi opzionali'!D6</f>
        <v>2200</v>
      </c>
      <c r="E6" s="8">
        <f>'Computo servizi opzionali'!E6</f>
        <v>4400</v>
      </c>
      <c r="F6" s="14">
        <v>2420</v>
      </c>
      <c r="G6" s="14">
        <f t="shared" si="0"/>
        <v>4840</v>
      </c>
    </row>
    <row r="7" spans="1:7" ht="16.5" x14ac:dyDescent="0.25">
      <c r="F7" s="14"/>
      <c r="G7" s="14"/>
    </row>
    <row r="8" spans="1:7" x14ac:dyDescent="0.25">
      <c r="A8" s="4" t="s">
        <v>186</v>
      </c>
      <c r="D8" s="2" t="e">
        <f>SUM(D3:D6)</f>
        <v>#REF!</v>
      </c>
      <c r="E8" s="2" t="e">
        <f>SUM(E3:E6)</f>
        <v>#REF!</v>
      </c>
      <c r="F8" s="18">
        <f>SUM(F3:F6)</f>
        <v>15741</v>
      </c>
      <c r="G8" s="18">
        <f>SUM(G3:G6)</f>
        <v>31482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Computo SSF </vt:lpstr>
      <vt:lpstr>Computo depuratori</vt:lpstr>
      <vt:lpstr>Computo acquedotto</vt:lpstr>
      <vt:lpstr>Computo servizi opzionali</vt:lpstr>
      <vt:lpstr>totali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Lombardo Fausto</dc:creator>
  <cp:lastModifiedBy>Besana Alessandra</cp:lastModifiedBy>
  <dcterms:created xsi:type="dcterms:W3CDTF">2025-01-21T12:43:56Z</dcterms:created>
  <dcterms:modified xsi:type="dcterms:W3CDTF">2025-02-13T08:33:02Z</dcterms:modified>
</cp:coreProperties>
</file>