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ti 2024\Lario Reti Holding\Gara 2024\"/>
    </mc:Choice>
  </mc:AlternateContent>
  <xr:revisionPtr revIDLastSave="0" documentId="8_{A585EAAB-B6F8-41E5-8DC2-B5147F8782E4}" xr6:coauthVersionLast="47" xr6:coauthVersionMax="47" xr10:uidLastSave="{00000000-0000-0000-0000-000000000000}"/>
  <workbookProtection workbookAlgorithmName="SHA-512" workbookHashValue="FFOCwpKthil3Hylr25TBsA2F82TphskyshHKfodDdtfXKOAFuVphpF0/CslHqqf9OMMYoXDFKGRPdXz/PhLljw==" workbookSaltValue="p+TbZv4cY6fIo0MtKDS/Ug==" workbookSpinCount="100000" lockStructure="1"/>
  <bookViews>
    <workbookView xWindow="28680" yWindow="-120" windowWidth="19440" windowHeight="15000" xr2:uid="{00000000-000D-0000-FFFF-FFFF00000000}"/>
  </bookViews>
  <sheets>
    <sheet name="gara" sheetId="1" r:id="rId1"/>
  </sheets>
  <definedNames>
    <definedName name="_xlnm._FilterDatabase" localSheetId="0" hidden="1">gara!$A$4:$AA$126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6" i="1" l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Z117" i="1"/>
  <c r="Z118" i="1"/>
  <c r="Z119" i="1"/>
  <c r="Z8" i="1"/>
  <c r="Z7" i="1"/>
  <c r="Z122" i="1"/>
  <c r="Z123" i="1"/>
  <c r="Z124" i="1"/>
  <c r="Z125" i="1"/>
  <c r="Z113" i="1"/>
  <c r="Z114" i="1"/>
  <c r="Z115" i="1"/>
  <c r="Z116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23" i="1"/>
</calcChain>
</file>

<file path=xl/sharedStrings.xml><?xml version="1.0" encoding="utf-8"?>
<sst xmlns="http://schemas.openxmlformats.org/spreadsheetml/2006/main" count="1708" uniqueCount="300">
  <si>
    <t>MARCA</t>
  </si>
  <si>
    <t>MODELLO</t>
  </si>
  <si>
    <t>TARGA</t>
  </si>
  <si>
    <t>ALIMENT.</t>
  </si>
  <si>
    <t>IMMATR.</t>
  </si>
  <si>
    <t>FIAT</t>
  </si>
  <si>
    <t>PANDA VAN 4X4</t>
  </si>
  <si>
    <t>FB 611 CF</t>
  </si>
  <si>
    <t>GASOLIO</t>
  </si>
  <si>
    <t>BENZINA</t>
  </si>
  <si>
    <t>PANDA</t>
  </si>
  <si>
    <t>DUCATO</t>
  </si>
  <si>
    <t>EJ 172 WS</t>
  </si>
  <si>
    <t>PUNTO GRIGIA</t>
  </si>
  <si>
    <t>ET 656 ZP</t>
  </si>
  <si>
    <t>PANDA 4X4</t>
  </si>
  <si>
    <t>EA 570 SR</t>
  </si>
  <si>
    <t>VOLKSWAGEN</t>
  </si>
  <si>
    <t>CADDY 4X4</t>
  </si>
  <si>
    <t>SUZUKI</t>
  </si>
  <si>
    <t>JIMNY</t>
  </si>
  <si>
    <t>FD 237 JV</t>
  </si>
  <si>
    <t>DOBLO'</t>
  </si>
  <si>
    <t>EA 569 SR</t>
  </si>
  <si>
    <t>EG 327 MP</t>
  </si>
  <si>
    <t>ED 542 KD</t>
  </si>
  <si>
    <t>FA 827 CZ</t>
  </si>
  <si>
    <t>EA 571 SR</t>
  </si>
  <si>
    <t>EK 757 VL</t>
  </si>
  <si>
    <t>DC 896 DZ</t>
  </si>
  <si>
    <t>PANDA VAN</t>
  </si>
  <si>
    <t>DC 511 ED</t>
  </si>
  <si>
    <t>FK 989 AE</t>
  </si>
  <si>
    <t>DM 109 KK</t>
  </si>
  <si>
    <t>DACIA</t>
  </si>
  <si>
    <t>FK 965 LZ</t>
  </si>
  <si>
    <t>EN 567 VA</t>
  </si>
  <si>
    <t>FB 358 JY</t>
  </si>
  <si>
    <t>FB 359 JY</t>
  </si>
  <si>
    <t>DG 928 MD</t>
  </si>
  <si>
    <t>DG 135 MM</t>
  </si>
  <si>
    <t>RENAULT</t>
  </si>
  <si>
    <t>TRAFFIC</t>
  </si>
  <si>
    <t>CX 501 DW</t>
  </si>
  <si>
    <t>EH 167 MG</t>
  </si>
  <si>
    <t>EF 389 DZ</t>
  </si>
  <si>
    <t>FB 355 JY</t>
  </si>
  <si>
    <t>EF 391 DZ</t>
  </si>
  <si>
    <t>CLIO VAN</t>
  </si>
  <si>
    <t>FK 403 JK</t>
  </si>
  <si>
    <t>FK 404 JK</t>
  </si>
  <si>
    <t>DZ 643 YG</t>
  </si>
  <si>
    <t>FK 406 JK</t>
  </si>
  <si>
    <t>FC 000 GL</t>
  </si>
  <si>
    <t>DOKKER</t>
  </si>
  <si>
    <t>FG 393 VC</t>
  </si>
  <si>
    <t>FC 001 GL</t>
  </si>
  <si>
    <t>EY 350 BA</t>
  </si>
  <si>
    <t>FH 622 SK</t>
  </si>
  <si>
    <t>NISSAN</t>
  </si>
  <si>
    <t>NP300 PICK UP</t>
  </si>
  <si>
    <t>EH 088 ME</t>
  </si>
  <si>
    <t>EH 089 ME</t>
  </si>
  <si>
    <t>EH 186 MG</t>
  </si>
  <si>
    <t>EY 382 BA</t>
  </si>
  <si>
    <t>EY 395 BA</t>
  </si>
  <si>
    <t>EY 368 BA</t>
  </si>
  <si>
    <t>FC 002 GL</t>
  </si>
  <si>
    <t>CADDY</t>
  </si>
  <si>
    <t>FB 879 JY</t>
  </si>
  <si>
    <t>CN 601 TG</t>
  </si>
  <si>
    <t>FK 966 LZ</t>
  </si>
  <si>
    <t>FD 420 YZ</t>
  </si>
  <si>
    <t>FK 991 AE</t>
  </si>
  <si>
    <t>FK 992 AE</t>
  </si>
  <si>
    <t>JEEP</t>
  </si>
  <si>
    <t>RENEGADE</t>
  </si>
  <si>
    <t>FK 984 AE</t>
  </si>
  <si>
    <t>FK 407 JK</t>
  </si>
  <si>
    <t>FK 990 AE</t>
  </si>
  <si>
    <t>FK 995 AE</t>
  </si>
  <si>
    <t>FK 996 AE</t>
  </si>
  <si>
    <t>FK 967 LZ</t>
  </si>
  <si>
    <t>FK 968 LZ</t>
  </si>
  <si>
    <t>RIMORCHIO</t>
  </si>
  <si>
    <t>XA 346 DX</t>
  </si>
  <si>
    <t>Tipo Veicolo</t>
  </si>
  <si>
    <t>Quintali</t>
  </si>
  <si>
    <t>HP</t>
  </si>
  <si>
    <t>Uso veicolo</t>
  </si>
  <si>
    <t>Autocarro</t>
  </si>
  <si>
    <t>Conto Proprio</t>
  </si>
  <si>
    <t>Rimorchio</t>
  </si>
  <si>
    <t>Autovettura</t>
  </si>
  <si>
    <t>Privato</t>
  </si>
  <si>
    <t>ELLEBI</t>
  </si>
  <si>
    <t xml:space="preserve">RCA </t>
  </si>
  <si>
    <t xml:space="preserve">CADDY </t>
  </si>
  <si>
    <t xml:space="preserve">VOLKSWAGEN </t>
  </si>
  <si>
    <t>FM 454 XC</t>
  </si>
  <si>
    <t>FM 455 XC</t>
  </si>
  <si>
    <t>MERCEDES</t>
  </si>
  <si>
    <t>CITAN</t>
  </si>
  <si>
    <t>FN 861 PN</t>
  </si>
  <si>
    <t>DIESEL</t>
  </si>
  <si>
    <t>FP 385 KV</t>
  </si>
  <si>
    <t>31.08.2018</t>
  </si>
  <si>
    <t>FP 386 KV</t>
  </si>
  <si>
    <t>FP 387 KV</t>
  </si>
  <si>
    <t>FP 388 KV</t>
  </si>
  <si>
    <t>FP 389 KV</t>
  </si>
  <si>
    <t>FP 396 KV</t>
  </si>
  <si>
    <t>FP 397 KV</t>
  </si>
  <si>
    <t>FP 426 KV</t>
  </si>
  <si>
    <t>FP 428 KV</t>
  </si>
  <si>
    <t>FP 429 KV</t>
  </si>
  <si>
    <t>FP 430 KV</t>
  </si>
  <si>
    <t>UP</t>
  </si>
  <si>
    <t>SEAT</t>
  </si>
  <si>
    <t>FP 783 KV</t>
  </si>
  <si>
    <t>FP 785 KV</t>
  </si>
  <si>
    <t>FP 427 KV</t>
  </si>
  <si>
    <t>MII</t>
  </si>
  <si>
    <t>FX 722 AZ</t>
  </si>
  <si>
    <t>FY 768 DP</t>
  </si>
  <si>
    <t>FY 769 DP</t>
  </si>
  <si>
    <t>FY 770 DP</t>
  </si>
  <si>
    <t>FY 771 DP</t>
  </si>
  <si>
    <t>FY 772 DP</t>
  </si>
  <si>
    <t>FY 774 DP</t>
  </si>
  <si>
    <t>FY 775 DP</t>
  </si>
  <si>
    <t>Dacia Sandero</t>
  </si>
  <si>
    <t>Nissan Navara</t>
  </si>
  <si>
    <t>FY 842 DR</t>
  </si>
  <si>
    <t>Nissan International SA</t>
  </si>
  <si>
    <t>Elettrica</t>
  </si>
  <si>
    <t>Renault Kangoo</t>
  </si>
  <si>
    <t>FY 561 DP</t>
  </si>
  <si>
    <t>FY 562 DP</t>
  </si>
  <si>
    <t>FY 563 DP</t>
  </si>
  <si>
    <t>FY 564 DP</t>
  </si>
  <si>
    <t>FY 565 DP</t>
  </si>
  <si>
    <t>FY 566 DP</t>
  </si>
  <si>
    <t>FY 567 DP</t>
  </si>
  <si>
    <t>FY 808 DR</t>
  </si>
  <si>
    <t>FV 269 PD</t>
  </si>
  <si>
    <t>METANO</t>
  </si>
  <si>
    <t>TRANSPORTER</t>
  </si>
  <si>
    <t>FT 981 NH</t>
  </si>
  <si>
    <t>FP 176 ZB</t>
  </si>
  <si>
    <t>Note</t>
  </si>
  <si>
    <t>FZ 002 GM</t>
  </si>
  <si>
    <t>FZ 966 ME</t>
  </si>
  <si>
    <t>FZ 967 ME</t>
  </si>
  <si>
    <t>Mezzo incluso in data 06.01.2020</t>
  </si>
  <si>
    <t>GC 182 CX</t>
  </si>
  <si>
    <t>GC 183 CX</t>
  </si>
  <si>
    <t>GC 184 CX</t>
  </si>
  <si>
    <t>GC 185 CX</t>
  </si>
  <si>
    <t>Mezzo incluso in data 03.09.2020</t>
  </si>
  <si>
    <t>TEMP-DOBLO' XL</t>
  </si>
  <si>
    <t>TEMP-DOKKER</t>
  </si>
  <si>
    <t>GE 127 VE</t>
  </si>
  <si>
    <t>Mezzo incluso in data 07.04.2021</t>
  </si>
  <si>
    <t>GE 128 VE</t>
  </si>
  <si>
    <t>Mezzo incluso in data 08.04.2021</t>
  </si>
  <si>
    <t>GE 141 VE</t>
  </si>
  <si>
    <t>GE 142 VE</t>
  </si>
  <si>
    <t>Mezzo incluso in data 31.12.2020</t>
  </si>
  <si>
    <t>NT 400 35.15</t>
  </si>
  <si>
    <t>27.11.19</t>
  </si>
  <si>
    <t>27.12.19</t>
  </si>
  <si>
    <t>19.12.19</t>
  </si>
  <si>
    <t>26.08.20</t>
  </si>
  <si>
    <t>19.03.21</t>
  </si>
  <si>
    <t>BENZINA-HYBRIDE</t>
  </si>
  <si>
    <t>Rimorchio/ Gancio Traino</t>
  </si>
  <si>
    <t>INSERITA 04 MAGGIO 2023</t>
  </si>
  <si>
    <t>26.04.2023</t>
  </si>
  <si>
    <t>GM531WB</t>
  </si>
  <si>
    <t>autocarro</t>
  </si>
  <si>
    <t>GM530WB</t>
  </si>
  <si>
    <t>wolksvagen</t>
  </si>
  <si>
    <t>caddy</t>
  </si>
  <si>
    <t xml:space="preserve">PANDA VAN </t>
  </si>
  <si>
    <t>GN 417 EB</t>
  </si>
  <si>
    <t>27.04.2023</t>
  </si>
  <si>
    <t>inserita 18 maggio 2023</t>
  </si>
  <si>
    <t>GN 301 EB</t>
  </si>
  <si>
    <t xml:space="preserve">BENZINA </t>
  </si>
  <si>
    <t>17.04.2023</t>
  </si>
  <si>
    <t xml:space="preserve">inserito 08 maggio 2023 </t>
  </si>
  <si>
    <t>SUZUKY</t>
  </si>
  <si>
    <t>GP297WF</t>
  </si>
  <si>
    <t>GP296WF</t>
  </si>
  <si>
    <t>GP298WF</t>
  </si>
  <si>
    <t>26.09.2023</t>
  </si>
  <si>
    <t>inserita 28.09.23</t>
  </si>
  <si>
    <t>FIAT PANDA VAN</t>
  </si>
  <si>
    <t xml:space="preserve">FIAT </t>
  </si>
  <si>
    <t>GP697DC</t>
  </si>
  <si>
    <t>IBRIDA</t>
  </si>
  <si>
    <t>24.10.2023</t>
  </si>
  <si>
    <t>no</t>
  </si>
  <si>
    <t>GP773DC</t>
  </si>
  <si>
    <t>FIAT DOBLO</t>
  </si>
  <si>
    <t>30.10.2023</t>
  </si>
  <si>
    <t>21+34</t>
  </si>
  <si>
    <t>inserita il 14.11.2023</t>
  </si>
  <si>
    <t>LARIO RETI HOLDING SPA</t>
  </si>
  <si>
    <t>LEGENDA:</t>
  </si>
  <si>
    <t>GA: garanzie accessorie</t>
  </si>
  <si>
    <t>AS: Assistenza</t>
  </si>
  <si>
    <t>C: Cristalli</t>
  </si>
  <si>
    <t>I: Incendio</t>
  </si>
  <si>
    <t>F:Furto</t>
  </si>
  <si>
    <t>FN: Eventi atmosferici</t>
  </si>
  <si>
    <t>FIAT DOBLò VAN</t>
  </si>
  <si>
    <t>FIAT DOBLò</t>
  </si>
  <si>
    <t>GR801HR</t>
  </si>
  <si>
    <t>30.11.2023</t>
  </si>
  <si>
    <t>inserita il 27.12.2023</t>
  </si>
  <si>
    <t>inserita il 28.12.2023</t>
  </si>
  <si>
    <t>GR778HR</t>
  </si>
  <si>
    <t xml:space="preserve">FIAT DOBLò </t>
  </si>
  <si>
    <t>GR933HM</t>
  </si>
  <si>
    <t>SUZUKI JIMNY</t>
  </si>
  <si>
    <t>GP784WG</t>
  </si>
  <si>
    <t>26.10.2023</t>
  </si>
  <si>
    <t>CW579SN</t>
  </si>
  <si>
    <t>CW741SM</t>
  </si>
  <si>
    <t>JEEP RENEGADE</t>
  </si>
  <si>
    <t>FY663AG</t>
  </si>
  <si>
    <t>30.08.2019</t>
  </si>
  <si>
    <t>inserita il 11.09.2024</t>
  </si>
  <si>
    <t>Valore 31.12.24-31.12.25</t>
  </si>
  <si>
    <t>Valore in corso 2024</t>
  </si>
  <si>
    <t>SI, 30 ql</t>
  </si>
  <si>
    <t>KW</t>
  </si>
  <si>
    <t>EV: Eventi sociopolitici ed Eventi atmosferici</t>
  </si>
  <si>
    <t>CONTO PROPRIO</t>
  </si>
  <si>
    <t>30.10.2029</t>
  </si>
  <si>
    <t>30.10.2019</t>
  </si>
  <si>
    <t>RCA -GA - AS - TL - C - I - F - FN</t>
  </si>
  <si>
    <t>FY428DR</t>
  </si>
  <si>
    <t>CA632ZY</t>
  </si>
  <si>
    <t>Fiat Strada</t>
  </si>
  <si>
    <t>28.06.2002</t>
  </si>
  <si>
    <t>AUTOCARRO</t>
  </si>
  <si>
    <t>RCA -  I - F - -GA - AS - TL - C - FN</t>
  </si>
  <si>
    <t>11.10.2019</t>
  </si>
  <si>
    <t>19.12.2019</t>
  </si>
  <si>
    <t>03.10.2019</t>
  </si>
  <si>
    <t>19.03.2018</t>
  </si>
  <si>
    <t>SI + 13</t>
  </si>
  <si>
    <t>24.11.2023</t>
  </si>
  <si>
    <t>GARANZIE DI MASSIMA RICHIESTE</t>
  </si>
  <si>
    <t>NO RIMORCHIO</t>
  </si>
  <si>
    <t>IN ROTTAMAZIONE</t>
  </si>
  <si>
    <t>RCA</t>
  </si>
  <si>
    <t>GA</t>
  </si>
  <si>
    <t>AS</t>
  </si>
  <si>
    <t>C</t>
  </si>
  <si>
    <t xml:space="preserve">RCA  </t>
  </si>
  <si>
    <t xml:space="preserve"> GA </t>
  </si>
  <si>
    <t xml:space="preserve"> AS </t>
  </si>
  <si>
    <t xml:space="preserve"> TL </t>
  </si>
  <si>
    <t xml:space="preserve"> C</t>
  </si>
  <si>
    <t xml:space="preserve">GA </t>
  </si>
  <si>
    <t>I</t>
  </si>
  <si>
    <t>F</t>
  </si>
  <si>
    <t>EV</t>
  </si>
  <si>
    <t>RCA  - GA - AS - C</t>
  </si>
  <si>
    <t xml:space="preserve">I </t>
  </si>
  <si>
    <t xml:space="preserve"> F</t>
  </si>
  <si>
    <t xml:space="preserve"> FN</t>
  </si>
  <si>
    <t xml:space="preserve"> F </t>
  </si>
  <si>
    <t xml:space="preserve"> I </t>
  </si>
  <si>
    <t xml:space="preserve">  I </t>
  </si>
  <si>
    <t xml:space="preserve"> EV  </t>
  </si>
  <si>
    <t xml:space="preserve">RCA   </t>
  </si>
  <si>
    <t xml:space="preserve">F </t>
  </si>
  <si>
    <t xml:space="preserve"> C </t>
  </si>
  <si>
    <t xml:space="preserve"> Kasko</t>
  </si>
  <si>
    <t xml:space="preserve"> </t>
  </si>
  <si>
    <t>Ev</t>
  </si>
  <si>
    <t>RCA-GA-AS-C-I-F-EV</t>
  </si>
  <si>
    <t>RCA -GA - AS - C</t>
  </si>
  <si>
    <t>RCA - GA - AS - C</t>
  </si>
  <si>
    <t>RCA -I - F- GA - AS - C- FN</t>
  </si>
  <si>
    <t>RCA -I - F - GA - AS - C- FN</t>
  </si>
  <si>
    <t>RCA  - GA - I - F - AS - C- FN</t>
  </si>
  <si>
    <t>RCA -  I - F - EV  - GA - AS - C</t>
  </si>
  <si>
    <t>RCA   - GA - I - F - AS - C- FN</t>
  </si>
  <si>
    <t>RCA -I -F - GA - AS - C- FN</t>
  </si>
  <si>
    <t>RCA -I - F - GA - AS - C - FN</t>
  </si>
  <si>
    <t>RCA -GA - I - F - AS - C- FN</t>
  </si>
  <si>
    <t>RCA - GA - AS - C- FN- Kasko</t>
  </si>
  <si>
    <t>RCA-GA-AS-C-I-F-Ev</t>
  </si>
  <si>
    <t xml:space="preserve">(Elenco aggiornato al 20.09.2024)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</si>
</sst>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Century Gothic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right" vertical="center"/>
    </xf>
    <xf numFmtId="44" fontId="0" fillId="2" borderId="1" xfId="0" applyNumberForma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10" fillId="0" borderId="0" xfId="0" applyFont="1"/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0" borderId="2" xfId="0" applyBorder="1"/>
    <xf numFmtId="0" fontId="2" fillId="3" borderId="1" xfId="0" applyFont="1" applyFill="1" applyBorder="1" applyAlignment="1">
      <alignment horizontal="center" vertical="center"/>
    </xf>
    <xf numFmtId="8" fontId="0" fillId="0" borderId="1" xfId="0" applyNumberFormat="1" applyFill="1" applyBorder="1"/>
    <xf numFmtId="44" fontId="0" fillId="0" borderId="1" xfId="0" applyNumberFormat="1" applyFill="1" applyBorder="1"/>
    <xf numFmtId="0" fontId="0" fillId="0" borderId="1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1"/>
  <sheetViews>
    <sheetView tabSelected="1" topLeftCell="A104" zoomScaleNormal="100" workbookViewId="0">
      <selection activeCell="H116" sqref="H116"/>
    </sheetView>
  </sheetViews>
  <sheetFormatPr defaultRowHeight="14.5" x14ac:dyDescent="0.35"/>
  <cols>
    <col min="1" max="1" width="5.81640625" customWidth="1"/>
    <col min="2" max="2" width="16.36328125" customWidth="1"/>
    <col min="3" max="3" width="16.54296875" customWidth="1"/>
    <col min="4" max="4" width="11.81640625" customWidth="1"/>
    <col min="5" max="5" width="12.90625" customWidth="1"/>
    <col min="6" max="6" width="11.81640625" customWidth="1"/>
    <col min="7" max="7" width="14" customWidth="1"/>
    <col min="8" max="8" width="17.1796875" customWidth="1"/>
    <col min="9" max="10" width="8.54296875" customWidth="1"/>
    <col min="11" max="11" width="6.453125" customWidth="1"/>
    <col min="12" max="12" width="19.54296875" customWidth="1"/>
    <col min="13" max="13" width="29.08984375" customWidth="1"/>
    <col min="14" max="14" width="23.36328125" hidden="1" customWidth="1"/>
    <col min="15" max="15" width="27.453125" hidden="1" customWidth="1"/>
    <col min="16" max="16" width="16.54296875" hidden="1" customWidth="1"/>
    <col min="17" max="21" width="11.36328125" hidden="1" customWidth="1"/>
    <col min="22" max="22" width="9.81640625" hidden="1" customWidth="1"/>
    <col min="23" max="23" width="11.1796875" hidden="1" customWidth="1"/>
    <col min="24" max="24" width="27.453125" hidden="1" customWidth="1"/>
    <col min="25" max="25" width="13.36328125" hidden="1" customWidth="1"/>
    <col min="26" max="26" width="17.08984375" customWidth="1"/>
    <col min="27" max="27" width="29.453125" customWidth="1"/>
  </cols>
  <sheetData>
    <row r="2" spans="1:28" ht="21" x14ac:dyDescent="0.5">
      <c r="B2" s="28" t="s">
        <v>209</v>
      </c>
      <c r="F2" t="s">
        <v>299</v>
      </c>
    </row>
    <row r="4" spans="1:28" ht="60" customHeight="1" x14ac:dyDescent="0.3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86</v>
      </c>
      <c r="H4" s="1" t="s">
        <v>89</v>
      </c>
      <c r="I4" s="1" t="s">
        <v>87</v>
      </c>
      <c r="J4" s="1" t="s">
        <v>238</v>
      </c>
      <c r="K4" s="1" t="s">
        <v>88</v>
      </c>
      <c r="L4" s="3" t="s">
        <v>176</v>
      </c>
      <c r="M4" s="3" t="s">
        <v>256</v>
      </c>
      <c r="N4" s="3"/>
      <c r="O4" s="3" t="s">
        <v>256</v>
      </c>
      <c r="P4" s="3"/>
      <c r="Q4" s="3"/>
      <c r="R4" s="3"/>
      <c r="S4" s="3"/>
      <c r="T4" s="3"/>
      <c r="U4" s="3"/>
      <c r="V4" s="3"/>
      <c r="W4" s="3"/>
      <c r="X4" s="3" t="s">
        <v>256</v>
      </c>
      <c r="Y4" s="3" t="s">
        <v>236</v>
      </c>
      <c r="Z4" s="3" t="s">
        <v>235</v>
      </c>
      <c r="AA4" s="10" t="s">
        <v>150</v>
      </c>
    </row>
    <row r="5" spans="1:28" ht="25" customHeight="1" x14ac:dyDescent="0.35">
      <c r="A5">
        <v>1</v>
      </c>
      <c r="B5" s="5" t="s">
        <v>5</v>
      </c>
      <c r="C5" s="23" t="s">
        <v>15</v>
      </c>
      <c r="D5" s="30" t="s">
        <v>229</v>
      </c>
      <c r="E5" s="21" t="s">
        <v>9</v>
      </c>
      <c r="F5" s="6">
        <v>38625</v>
      </c>
      <c r="G5" s="7" t="s">
        <v>93</v>
      </c>
      <c r="H5" s="7" t="s">
        <v>94</v>
      </c>
      <c r="I5" s="7"/>
      <c r="J5" s="7"/>
      <c r="K5" s="7">
        <v>14</v>
      </c>
      <c r="L5" s="7"/>
      <c r="M5" s="7" t="s">
        <v>272</v>
      </c>
      <c r="N5" s="7" t="str">
        <f>_xlfn.TEXTJOIN("-",,O5,P5,Q5,R5)</f>
        <v>RCA  - GA - AS - C</v>
      </c>
      <c r="O5" s="13" t="s">
        <v>263</v>
      </c>
      <c r="P5" s="13" t="s">
        <v>264</v>
      </c>
      <c r="Q5" s="13" t="s">
        <v>265</v>
      </c>
      <c r="R5" s="13" t="s">
        <v>267</v>
      </c>
      <c r="S5" s="13"/>
      <c r="T5" s="13"/>
      <c r="U5" s="13"/>
      <c r="V5" s="13"/>
      <c r="W5" s="13"/>
      <c r="X5" s="13"/>
      <c r="Y5" s="13"/>
      <c r="Z5" s="13"/>
      <c r="AA5" s="15"/>
    </row>
    <row r="6" spans="1:28" ht="25" customHeight="1" x14ac:dyDescent="0.35">
      <c r="A6">
        <v>2</v>
      </c>
      <c r="B6" s="5" t="s">
        <v>5</v>
      </c>
      <c r="C6" s="23" t="s">
        <v>30</v>
      </c>
      <c r="D6" s="30" t="s">
        <v>230</v>
      </c>
      <c r="E6" s="21" t="s">
        <v>8</v>
      </c>
      <c r="F6" s="6">
        <v>38597</v>
      </c>
      <c r="G6" s="7" t="s">
        <v>90</v>
      </c>
      <c r="H6" s="7" t="s">
        <v>91</v>
      </c>
      <c r="I6" s="7">
        <v>15</v>
      </c>
      <c r="J6" s="7"/>
      <c r="K6" s="7"/>
      <c r="L6" s="7"/>
      <c r="M6" s="7" t="s">
        <v>272</v>
      </c>
      <c r="N6" s="7" t="str">
        <f t="shared" ref="N6" si="0">_xlfn.TEXTJOIN("-",,O6,P6,Q6,R6)</f>
        <v>RCA  - GA - AS - C</v>
      </c>
      <c r="O6" s="13" t="s">
        <v>263</v>
      </c>
      <c r="P6" s="13" t="s">
        <v>264</v>
      </c>
      <c r="Q6" s="13" t="s">
        <v>265</v>
      </c>
      <c r="R6" s="13" t="s">
        <v>267</v>
      </c>
      <c r="S6" s="13"/>
      <c r="T6" s="13"/>
      <c r="U6" s="13"/>
      <c r="V6" s="13"/>
      <c r="W6" s="13"/>
      <c r="X6" s="13"/>
      <c r="Y6" s="13"/>
      <c r="Z6" s="13"/>
      <c r="AA6" s="15"/>
    </row>
    <row r="7" spans="1:28" ht="25" customHeight="1" x14ac:dyDescent="0.35">
      <c r="A7">
        <v>3</v>
      </c>
      <c r="B7" s="15" t="s">
        <v>5</v>
      </c>
      <c r="C7" s="26" t="s">
        <v>205</v>
      </c>
      <c r="D7" s="34" t="s">
        <v>204</v>
      </c>
      <c r="E7" s="15" t="s">
        <v>8</v>
      </c>
      <c r="F7" s="15" t="s">
        <v>206</v>
      </c>
      <c r="G7" s="15" t="s">
        <v>90</v>
      </c>
      <c r="H7" s="15" t="s">
        <v>91</v>
      </c>
      <c r="I7" s="15" t="s">
        <v>207</v>
      </c>
      <c r="J7" s="15"/>
      <c r="K7" s="15"/>
      <c r="L7" s="40" t="s">
        <v>257</v>
      </c>
      <c r="M7" s="7" t="s">
        <v>286</v>
      </c>
      <c r="N7" s="7" t="str">
        <f>_xlfn.TEXTJOIN("-",,O7,P7,Q7,R7,S7,T7,U7,V7,W7)</f>
        <v>RCA-GA-AS-C-I-F-EV</v>
      </c>
      <c r="O7" s="15" t="s">
        <v>259</v>
      </c>
      <c r="P7" s="15" t="s">
        <v>260</v>
      </c>
      <c r="Q7" s="15" t="s">
        <v>261</v>
      </c>
      <c r="R7" s="15"/>
      <c r="S7" s="15" t="s">
        <v>262</v>
      </c>
      <c r="T7" s="15" t="s">
        <v>269</v>
      </c>
      <c r="U7" s="15" t="s">
        <v>270</v>
      </c>
      <c r="V7" s="15" t="s">
        <v>271</v>
      </c>
      <c r="W7" s="15"/>
      <c r="X7" s="15"/>
      <c r="Y7" s="19">
        <v>25189.98</v>
      </c>
      <c r="Z7" s="19">
        <f>Y7*0.9</f>
        <v>22670.982</v>
      </c>
      <c r="AA7" s="15"/>
    </row>
    <row r="8" spans="1:28" ht="25" customHeight="1" x14ac:dyDescent="0.35">
      <c r="A8">
        <v>4</v>
      </c>
      <c r="B8" s="15" t="s">
        <v>199</v>
      </c>
      <c r="C8" s="26" t="s">
        <v>198</v>
      </c>
      <c r="D8" s="34" t="s">
        <v>200</v>
      </c>
      <c r="E8" s="15" t="s">
        <v>201</v>
      </c>
      <c r="F8" s="15" t="s">
        <v>202</v>
      </c>
      <c r="G8" s="15" t="s">
        <v>90</v>
      </c>
      <c r="H8" s="15" t="s">
        <v>91</v>
      </c>
      <c r="I8" s="15">
        <v>15</v>
      </c>
      <c r="J8" s="15"/>
      <c r="K8" s="15"/>
      <c r="L8" s="15" t="s">
        <v>203</v>
      </c>
      <c r="M8" s="7" t="s">
        <v>286</v>
      </c>
      <c r="N8" s="7" t="str">
        <f>_xlfn.TEXTJOIN("-",,O8,P8,Q8,R8,S8,T8,U8,V8,W8)</f>
        <v>RCA-GA-AS-C-I-F-EV</v>
      </c>
      <c r="O8" s="15" t="s">
        <v>259</v>
      </c>
      <c r="P8" s="15" t="s">
        <v>260</v>
      </c>
      <c r="Q8" s="15" t="s">
        <v>261</v>
      </c>
      <c r="R8" s="15"/>
      <c r="S8" s="15" t="s">
        <v>262</v>
      </c>
      <c r="T8" s="15" t="s">
        <v>269</v>
      </c>
      <c r="U8" s="15" t="s">
        <v>270</v>
      </c>
      <c r="V8" s="15" t="s">
        <v>271</v>
      </c>
      <c r="W8" s="15"/>
      <c r="X8" s="15"/>
      <c r="Y8" s="19">
        <v>19500</v>
      </c>
      <c r="Z8" s="19">
        <f>Y8*0.9</f>
        <v>17550</v>
      </c>
      <c r="AA8" s="15" t="s">
        <v>208</v>
      </c>
      <c r="AB8" s="36"/>
    </row>
    <row r="9" spans="1:28" ht="25" customHeight="1" x14ac:dyDescent="0.35">
      <c r="A9">
        <v>5</v>
      </c>
      <c r="B9" s="5" t="s">
        <v>5</v>
      </c>
      <c r="C9" s="23" t="s">
        <v>10</v>
      </c>
      <c r="D9" s="30" t="s">
        <v>40</v>
      </c>
      <c r="E9" s="21" t="s">
        <v>9</v>
      </c>
      <c r="F9" s="6">
        <v>39386</v>
      </c>
      <c r="G9" s="7" t="s">
        <v>93</v>
      </c>
      <c r="H9" s="7" t="s">
        <v>94</v>
      </c>
      <c r="I9" s="7"/>
      <c r="J9" s="7"/>
      <c r="K9" s="7">
        <v>13</v>
      </c>
      <c r="L9" s="7"/>
      <c r="M9" s="7" t="s">
        <v>287</v>
      </c>
      <c r="N9" s="7" t="str">
        <f>_xlfn.TEXTJOIN("-",,O9,P9,Q9,R9,S9,T9,U9,V9,W9)</f>
        <v>RCA -GA - AS - C</v>
      </c>
      <c r="O9" s="13" t="s">
        <v>96</v>
      </c>
      <c r="P9" s="13" t="s">
        <v>268</v>
      </c>
      <c r="Q9" s="13" t="s">
        <v>265</v>
      </c>
      <c r="R9" s="13" t="s">
        <v>267</v>
      </c>
      <c r="S9" s="13"/>
      <c r="T9" s="13"/>
      <c r="U9" s="13"/>
      <c r="V9" s="13"/>
      <c r="W9" s="13"/>
      <c r="X9" s="13"/>
      <c r="Y9" s="13"/>
      <c r="Z9" s="13"/>
      <c r="AA9" s="15"/>
    </row>
    <row r="10" spans="1:28" ht="25" customHeight="1" x14ac:dyDescent="0.35">
      <c r="A10">
        <v>6</v>
      </c>
      <c r="B10" s="5" t="s">
        <v>5</v>
      </c>
      <c r="C10" s="23" t="s">
        <v>6</v>
      </c>
      <c r="D10" s="30" t="s">
        <v>39</v>
      </c>
      <c r="E10" s="21" t="s">
        <v>9</v>
      </c>
      <c r="F10" s="6">
        <v>39177</v>
      </c>
      <c r="G10" s="7" t="s">
        <v>90</v>
      </c>
      <c r="H10" s="7" t="s">
        <v>91</v>
      </c>
      <c r="I10" s="7">
        <v>15</v>
      </c>
      <c r="J10" s="7"/>
      <c r="K10" s="7"/>
      <c r="L10" s="7"/>
      <c r="M10" s="7" t="s">
        <v>272</v>
      </c>
      <c r="N10" s="7" t="str">
        <f t="shared" ref="N10:N73" si="1">_xlfn.TEXTJOIN("-",,O10,P10,Q10,R10,S10,T10,U10,V10,W10)</f>
        <v>RCA  - GA - AS - C</v>
      </c>
      <c r="O10" s="13" t="s">
        <v>263</v>
      </c>
      <c r="P10" s="13" t="s">
        <v>264</v>
      </c>
      <c r="Q10" s="13" t="s">
        <v>265</v>
      </c>
      <c r="R10" s="13" t="s">
        <v>267</v>
      </c>
      <c r="S10" s="13"/>
      <c r="T10" s="13"/>
      <c r="U10" s="13"/>
      <c r="V10" s="13"/>
      <c r="W10" s="13"/>
      <c r="X10" s="13"/>
      <c r="Y10" s="13"/>
      <c r="Z10" s="13"/>
      <c r="AA10" s="15"/>
    </row>
    <row r="11" spans="1:28" ht="25" customHeight="1" x14ac:dyDescent="0.35">
      <c r="A11">
        <v>7</v>
      </c>
      <c r="B11" s="5" t="s">
        <v>5</v>
      </c>
      <c r="C11" s="23" t="s">
        <v>22</v>
      </c>
      <c r="D11" s="30" t="s">
        <v>23</v>
      </c>
      <c r="E11" s="21" t="s">
        <v>8</v>
      </c>
      <c r="F11" s="6">
        <v>40259</v>
      </c>
      <c r="G11" s="7" t="s">
        <v>90</v>
      </c>
      <c r="H11" s="7" t="s">
        <v>91</v>
      </c>
      <c r="I11" s="7">
        <v>22</v>
      </c>
      <c r="J11" s="7"/>
      <c r="K11" s="7"/>
      <c r="L11" s="7"/>
      <c r="M11" s="7" t="s">
        <v>272</v>
      </c>
      <c r="N11" s="7" t="str">
        <f t="shared" si="1"/>
        <v>RCA  - GA - AS - C</v>
      </c>
      <c r="O11" s="13" t="s">
        <v>263</v>
      </c>
      <c r="P11" s="13" t="s">
        <v>264</v>
      </c>
      <c r="Q11" s="13" t="s">
        <v>265</v>
      </c>
      <c r="R11" s="13" t="s">
        <v>267</v>
      </c>
      <c r="S11" s="13"/>
      <c r="T11" s="13"/>
      <c r="U11" s="13"/>
      <c r="V11" s="13"/>
      <c r="W11" s="13"/>
      <c r="X11" s="13"/>
      <c r="Y11" s="13"/>
      <c r="Z11" s="13"/>
      <c r="AA11" s="15"/>
    </row>
    <row r="12" spans="1:28" ht="25" customHeight="1" x14ac:dyDescent="0.35">
      <c r="A12">
        <v>8</v>
      </c>
      <c r="B12" s="5" t="s">
        <v>5</v>
      </c>
      <c r="C12" s="23" t="s">
        <v>6</v>
      </c>
      <c r="D12" s="30" t="s">
        <v>16</v>
      </c>
      <c r="E12" s="21" t="s">
        <v>9</v>
      </c>
      <c r="F12" s="6">
        <v>40259</v>
      </c>
      <c r="G12" s="7" t="s">
        <v>90</v>
      </c>
      <c r="H12" s="7" t="s">
        <v>91</v>
      </c>
      <c r="I12" s="7">
        <v>15</v>
      </c>
      <c r="J12" s="7"/>
      <c r="K12" s="7"/>
      <c r="L12" s="7"/>
      <c r="M12" s="7" t="s">
        <v>288</v>
      </c>
      <c r="N12" s="7" t="str">
        <f t="shared" si="1"/>
        <v>RCA - GA - AS - C</v>
      </c>
      <c r="O12" s="13" t="s">
        <v>96</v>
      </c>
      <c r="P12" s="13" t="s">
        <v>264</v>
      </c>
      <c r="Q12" s="13" t="s">
        <v>265</v>
      </c>
      <c r="R12" s="13" t="s">
        <v>267</v>
      </c>
      <c r="S12" s="13"/>
      <c r="T12" s="13"/>
      <c r="U12" s="13"/>
      <c r="V12" s="13"/>
      <c r="W12" s="13"/>
      <c r="X12" s="13"/>
      <c r="Y12" s="13"/>
      <c r="Z12" s="13"/>
      <c r="AA12" s="15"/>
    </row>
    <row r="13" spans="1:28" ht="25" customHeight="1" x14ac:dyDescent="0.35">
      <c r="A13">
        <v>9</v>
      </c>
      <c r="B13" s="5" t="s">
        <v>5</v>
      </c>
      <c r="C13" s="23" t="s">
        <v>6</v>
      </c>
      <c r="D13" s="30" t="s">
        <v>27</v>
      </c>
      <c r="E13" s="21" t="s">
        <v>9</v>
      </c>
      <c r="F13" s="6">
        <v>40259</v>
      </c>
      <c r="G13" s="7" t="s">
        <v>90</v>
      </c>
      <c r="H13" s="7" t="s">
        <v>91</v>
      </c>
      <c r="I13" s="7">
        <v>15</v>
      </c>
      <c r="J13" s="7"/>
      <c r="K13" s="7"/>
      <c r="L13" s="7"/>
      <c r="M13" s="7" t="s">
        <v>288</v>
      </c>
      <c r="N13" s="7" t="str">
        <f t="shared" si="1"/>
        <v>RCA - GA - AS - C</v>
      </c>
      <c r="O13" s="13" t="s">
        <v>96</v>
      </c>
      <c r="P13" s="13" t="s">
        <v>264</v>
      </c>
      <c r="Q13" s="13" t="s">
        <v>265</v>
      </c>
      <c r="R13" s="13" t="s">
        <v>267</v>
      </c>
      <c r="S13" s="13"/>
      <c r="T13" s="13"/>
      <c r="U13" s="13"/>
      <c r="V13" s="13"/>
      <c r="W13" s="13"/>
      <c r="X13" s="13"/>
      <c r="Y13" s="13"/>
      <c r="Z13" s="13"/>
      <c r="AA13" s="15"/>
    </row>
    <row r="14" spans="1:28" ht="25" customHeight="1" x14ac:dyDescent="0.35">
      <c r="A14">
        <v>10</v>
      </c>
      <c r="B14" s="5" t="s">
        <v>5</v>
      </c>
      <c r="C14" s="23" t="s">
        <v>10</v>
      </c>
      <c r="D14" s="30" t="s">
        <v>25</v>
      </c>
      <c r="E14" s="21" t="s">
        <v>9</v>
      </c>
      <c r="F14" s="6">
        <v>40382</v>
      </c>
      <c r="G14" s="7" t="s">
        <v>93</v>
      </c>
      <c r="H14" s="7" t="s">
        <v>94</v>
      </c>
      <c r="I14" s="7"/>
      <c r="J14" s="7">
        <v>51</v>
      </c>
      <c r="K14" s="7">
        <v>14</v>
      </c>
      <c r="L14" s="7"/>
      <c r="M14" s="7" t="s">
        <v>287</v>
      </c>
      <c r="N14" s="7" t="str">
        <f t="shared" si="1"/>
        <v>RCA -GA - AS - C</v>
      </c>
      <c r="O14" s="13" t="s">
        <v>96</v>
      </c>
      <c r="P14" s="13" t="s">
        <v>268</v>
      </c>
      <c r="Q14" s="13" t="s">
        <v>265</v>
      </c>
      <c r="R14" s="13" t="s">
        <v>267</v>
      </c>
      <c r="S14" s="13"/>
      <c r="T14" s="13"/>
      <c r="U14" s="13"/>
      <c r="V14" s="13"/>
      <c r="W14" s="13"/>
      <c r="X14" s="13"/>
      <c r="Y14" s="13"/>
      <c r="Z14" s="13"/>
      <c r="AA14" s="15"/>
    </row>
    <row r="15" spans="1:28" ht="25" customHeight="1" x14ac:dyDescent="0.35">
      <c r="A15">
        <v>11</v>
      </c>
      <c r="B15" s="5" t="s">
        <v>5</v>
      </c>
      <c r="C15" s="23" t="s">
        <v>6</v>
      </c>
      <c r="D15" s="30" t="s">
        <v>45</v>
      </c>
      <c r="E15" s="21" t="s">
        <v>9</v>
      </c>
      <c r="F15" s="6">
        <v>40533</v>
      </c>
      <c r="G15" s="7" t="s">
        <v>90</v>
      </c>
      <c r="H15" s="7" t="s">
        <v>91</v>
      </c>
      <c r="I15" s="7">
        <v>15</v>
      </c>
      <c r="J15" s="7"/>
      <c r="K15" s="7"/>
      <c r="L15" s="7"/>
      <c r="M15" s="7" t="s">
        <v>288</v>
      </c>
      <c r="N15" s="7" t="str">
        <f t="shared" si="1"/>
        <v>RCA - GA - AS - C</v>
      </c>
      <c r="O15" s="13" t="s">
        <v>96</v>
      </c>
      <c r="P15" s="13" t="s">
        <v>264</v>
      </c>
      <c r="Q15" s="13" t="s">
        <v>265</v>
      </c>
      <c r="R15" s="13" t="s">
        <v>267</v>
      </c>
      <c r="S15" s="13"/>
      <c r="T15" s="13"/>
      <c r="U15" s="13"/>
      <c r="V15" s="13"/>
      <c r="W15" s="13"/>
      <c r="X15" s="13"/>
      <c r="Y15" s="13"/>
      <c r="Z15" s="13"/>
      <c r="AA15" s="15"/>
    </row>
    <row r="16" spans="1:28" ht="25" customHeight="1" x14ac:dyDescent="0.35">
      <c r="A16">
        <v>12</v>
      </c>
      <c r="B16" s="5" t="s">
        <v>5</v>
      </c>
      <c r="C16" s="23" t="s">
        <v>6</v>
      </c>
      <c r="D16" s="30" t="s">
        <v>47</v>
      </c>
      <c r="E16" s="21" t="s">
        <v>9</v>
      </c>
      <c r="F16" s="6">
        <v>40533</v>
      </c>
      <c r="G16" s="7" t="s">
        <v>90</v>
      </c>
      <c r="H16" s="7" t="s">
        <v>91</v>
      </c>
      <c r="I16" s="7">
        <v>15</v>
      </c>
      <c r="J16" s="7"/>
      <c r="K16" s="7"/>
      <c r="L16" s="7"/>
      <c r="M16" s="7" t="s">
        <v>287</v>
      </c>
      <c r="N16" s="7" t="str">
        <f t="shared" si="1"/>
        <v>RCA -GA - AS - C</v>
      </c>
      <c r="O16" s="13" t="s">
        <v>96</v>
      </c>
      <c r="P16" s="13" t="s">
        <v>268</v>
      </c>
      <c r="Q16" s="13" t="s">
        <v>265</v>
      </c>
      <c r="R16" s="13" t="s">
        <v>267</v>
      </c>
      <c r="S16" s="13"/>
      <c r="T16" s="13"/>
      <c r="U16" s="13"/>
      <c r="V16" s="13"/>
      <c r="W16" s="13"/>
      <c r="X16" s="13"/>
      <c r="Y16" s="13"/>
      <c r="Z16" s="13"/>
      <c r="AA16" s="15"/>
    </row>
    <row r="17" spans="1:27" ht="25" customHeight="1" x14ac:dyDescent="0.35">
      <c r="A17">
        <v>13</v>
      </c>
      <c r="B17" s="5" t="s">
        <v>5</v>
      </c>
      <c r="C17" s="23" t="s">
        <v>22</v>
      </c>
      <c r="D17" s="30" t="s">
        <v>24</v>
      </c>
      <c r="E17" s="21" t="s">
        <v>8</v>
      </c>
      <c r="F17" s="6">
        <v>40584</v>
      </c>
      <c r="G17" s="7" t="s">
        <v>90</v>
      </c>
      <c r="H17" s="7" t="s">
        <v>91</v>
      </c>
      <c r="I17" s="7">
        <v>21</v>
      </c>
      <c r="J17" s="7"/>
      <c r="K17" s="7"/>
      <c r="L17" s="7"/>
      <c r="M17" s="7" t="s">
        <v>287</v>
      </c>
      <c r="N17" s="7" t="str">
        <f t="shared" si="1"/>
        <v>RCA -GA - AS - C</v>
      </c>
      <c r="O17" s="13" t="s">
        <v>96</v>
      </c>
      <c r="P17" s="13" t="s">
        <v>268</v>
      </c>
      <c r="Q17" s="13" t="s">
        <v>265</v>
      </c>
      <c r="R17" s="13" t="s">
        <v>267</v>
      </c>
      <c r="S17" s="13"/>
      <c r="T17" s="13"/>
      <c r="U17" s="13"/>
      <c r="V17" s="13"/>
      <c r="W17" s="13"/>
      <c r="X17" s="13"/>
      <c r="Y17" s="13"/>
      <c r="Z17" s="13"/>
      <c r="AA17" s="15"/>
    </row>
    <row r="18" spans="1:27" ht="25" customHeight="1" x14ac:dyDescent="0.35">
      <c r="A18">
        <v>14</v>
      </c>
      <c r="B18" s="5" t="s">
        <v>59</v>
      </c>
      <c r="C18" s="23" t="s">
        <v>60</v>
      </c>
      <c r="D18" s="30" t="s">
        <v>62</v>
      </c>
      <c r="E18" s="21" t="s">
        <v>8</v>
      </c>
      <c r="F18" s="6">
        <v>40758</v>
      </c>
      <c r="G18" s="7" t="s">
        <v>90</v>
      </c>
      <c r="H18" s="7" t="s">
        <v>91</v>
      </c>
      <c r="I18" s="7">
        <v>29</v>
      </c>
      <c r="J18" s="7"/>
      <c r="K18" s="7"/>
      <c r="L18" s="7"/>
      <c r="M18" s="7" t="s">
        <v>287</v>
      </c>
      <c r="N18" s="7" t="str">
        <f t="shared" si="1"/>
        <v>RCA -GA - AS - C</v>
      </c>
      <c r="O18" s="13" t="s">
        <v>96</v>
      </c>
      <c r="P18" s="13" t="s">
        <v>268</v>
      </c>
      <c r="Q18" s="13" t="s">
        <v>265</v>
      </c>
      <c r="R18" s="13" t="s">
        <v>267</v>
      </c>
      <c r="S18" s="13"/>
      <c r="T18" s="13"/>
      <c r="U18" s="13"/>
      <c r="V18" s="13"/>
      <c r="W18" s="13"/>
      <c r="X18" s="13"/>
      <c r="Y18" s="13"/>
      <c r="Z18" s="13"/>
      <c r="AA18" s="15"/>
    </row>
    <row r="19" spans="1:27" ht="25" customHeight="1" x14ac:dyDescent="0.35">
      <c r="A19">
        <v>15</v>
      </c>
      <c r="B19" s="5" t="s">
        <v>19</v>
      </c>
      <c r="C19" s="23" t="s">
        <v>20</v>
      </c>
      <c r="D19" s="30" t="s">
        <v>44</v>
      </c>
      <c r="E19" s="21" t="s">
        <v>9</v>
      </c>
      <c r="F19" s="6">
        <v>40819</v>
      </c>
      <c r="G19" s="7" t="s">
        <v>93</v>
      </c>
      <c r="H19" s="7" t="s">
        <v>94</v>
      </c>
      <c r="I19" s="7"/>
      <c r="J19" s="7">
        <v>62</v>
      </c>
      <c r="K19" s="7">
        <v>15</v>
      </c>
      <c r="L19" s="7"/>
      <c r="M19" s="7" t="s">
        <v>288</v>
      </c>
      <c r="N19" s="7" t="str">
        <f t="shared" si="1"/>
        <v>RCA - GA - AS - C</v>
      </c>
      <c r="O19" s="13" t="s">
        <v>96</v>
      </c>
      <c r="P19" s="13" t="s">
        <v>264</v>
      </c>
      <c r="Q19" s="13" t="s">
        <v>265</v>
      </c>
      <c r="R19" s="13" t="s">
        <v>267</v>
      </c>
      <c r="S19" s="13"/>
      <c r="T19" s="13"/>
      <c r="U19" s="13"/>
      <c r="V19" s="13"/>
      <c r="W19" s="13"/>
      <c r="X19" s="13"/>
      <c r="Y19" s="13"/>
      <c r="Z19" s="13"/>
      <c r="AA19" s="15"/>
    </row>
    <row r="20" spans="1:27" ht="25" customHeight="1" x14ac:dyDescent="0.35">
      <c r="A20">
        <v>16</v>
      </c>
      <c r="B20" s="5" t="s">
        <v>19</v>
      </c>
      <c r="C20" s="23" t="s">
        <v>20</v>
      </c>
      <c r="D20" s="30" t="s">
        <v>63</v>
      </c>
      <c r="E20" s="21" t="s">
        <v>9</v>
      </c>
      <c r="F20" s="6">
        <v>40836</v>
      </c>
      <c r="G20" s="7" t="s">
        <v>93</v>
      </c>
      <c r="H20" s="7" t="s">
        <v>94</v>
      </c>
      <c r="I20" s="7"/>
      <c r="J20" s="7">
        <v>62</v>
      </c>
      <c r="K20" s="7">
        <v>15</v>
      </c>
      <c r="L20" s="7"/>
      <c r="M20" s="7" t="s">
        <v>288</v>
      </c>
      <c r="N20" s="7" t="str">
        <f t="shared" si="1"/>
        <v>RCA - GA - AS - C</v>
      </c>
      <c r="O20" s="13" t="s">
        <v>96</v>
      </c>
      <c r="P20" s="13" t="s">
        <v>264</v>
      </c>
      <c r="Q20" s="13" t="s">
        <v>265</v>
      </c>
      <c r="R20" s="13" t="s">
        <v>267</v>
      </c>
      <c r="S20" s="13"/>
      <c r="T20" s="13"/>
      <c r="U20" s="13"/>
      <c r="V20" s="13"/>
      <c r="W20" s="13"/>
      <c r="X20" s="13"/>
      <c r="Y20" s="13"/>
      <c r="Z20" s="13"/>
      <c r="AA20" s="15"/>
    </row>
    <row r="21" spans="1:27" ht="25" customHeight="1" x14ac:dyDescent="0.35">
      <c r="A21">
        <v>17</v>
      </c>
      <c r="B21" s="5" t="s">
        <v>5</v>
      </c>
      <c r="C21" s="23" t="s">
        <v>11</v>
      </c>
      <c r="D21" s="30" t="s">
        <v>12</v>
      </c>
      <c r="E21" s="21" t="s">
        <v>8</v>
      </c>
      <c r="F21" s="6">
        <v>40736</v>
      </c>
      <c r="G21" s="7" t="s">
        <v>90</v>
      </c>
      <c r="H21" s="7" t="s">
        <v>91</v>
      </c>
      <c r="I21" s="7">
        <v>35</v>
      </c>
      <c r="J21" s="7"/>
      <c r="K21" s="7"/>
      <c r="L21" s="7"/>
      <c r="M21" s="7" t="s">
        <v>288</v>
      </c>
      <c r="N21" s="7" t="str">
        <f t="shared" si="1"/>
        <v>RCA - GA - AS - C</v>
      </c>
      <c r="O21" s="13" t="s">
        <v>96</v>
      </c>
      <c r="P21" s="13" t="s">
        <v>264</v>
      </c>
      <c r="Q21" s="13" t="s">
        <v>265</v>
      </c>
      <c r="R21" s="13" t="s">
        <v>267</v>
      </c>
      <c r="S21" s="13"/>
      <c r="T21" s="13"/>
      <c r="U21" s="13"/>
      <c r="V21" s="13"/>
      <c r="W21" s="13"/>
      <c r="X21" s="13"/>
      <c r="Y21" s="13"/>
      <c r="Z21" s="13"/>
      <c r="AA21" s="15"/>
    </row>
    <row r="22" spans="1:27" ht="25" customHeight="1" x14ac:dyDescent="0.35">
      <c r="A22">
        <v>18</v>
      </c>
      <c r="B22" s="5" t="s">
        <v>17</v>
      </c>
      <c r="C22" s="23" t="s">
        <v>18</v>
      </c>
      <c r="D22" s="30" t="s">
        <v>36</v>
      </c>
      <c r="E22" s="21" t="s">
        <v>8</v>
      </c>
      <c r="F22" s="6">
        <v>41247</v>
      </c>
      <c r="G22" s="7" t="s">
        <v>90</v>
      </c>
      <c r="H22" s="7" t="s">
        <v>91</v>
      </c>
      <c r="I22" s="7">
        <v>23</v>
      </c>
      <c r="J22" s="7"/>
      <c r="K22" s="7"/>
      <c r="L22" s="7"/>
      <c r="M22" s="7" t="s">
        <v>288</v>
      </c>
      <c r="N22" s="7" t="str">
        <f t="shared" si="1"/>
        <v>RCA - GA - AS - C</v>
      </c>
      <c r="O22" s="13" t="s">
        <v>96</v>
      </c>
      <c r="P22" s="13" t="s">
        <v>264</v>
      </c>
      <c r="Q22" s="13" t="s">
        <v>265</v>
      </c>
      <c r="R22" s="13" t="s">
        <v>267</v>
      </c>
      <c r="S22" s="13"/>
      <c r="T22" s="13"/>
      <c r="U22" s="13"/>
      <c r="V22" s="13"/>
      <c r="W22" s="13"/>
      <c r="X22" s="13"/>
      <c r="Y22" s="13"/>
      <c r="Z22" s="13"/>
      <c r="AA22" s="15"/>
    </row>
    <row r="23" spans="1:27" ht="25" customHeight="1" x14ac:dyDescent="0.35">
      <c r="A23">
        <v>19</v>
      </c>
      <c r="B23" s="5" t="s">
        <v>5</v>
      </c>
      <c r="C23" s="23" t="s">
        <v>11</v>
      </c>
      <c r="D23" s="30" t="s">
        <v>64</v>
      </c>
      <c r="E23" s="21" t="s">
        <v>8</v>
      </c>
      <c r="F23" s="6">
        <v>42040</v>
      </c>
      <c r="G23" s="7" t="s">
        <v>90</v>
      </c>
      <c r="H23" s="7" t="s">
        <v>91</v>
      </c>
      <c r="I23" s="7">
        <v>35</v>
      </c>
      <c r="J23" s="7"/>
      <c r="K23" s="7"/>
      <c r="L23" s="7"/>
      <c r="M23" s="7" t="s">
        <v>289</v>
      </c>
      <c r="N23" s="7" t="str">
        <f t="shared" si="1"/>
        <v>RCA -I - F- GA - AS - C- FN</v>
      </c>
      <c r="O23" s="13" t="s">
        <v>96</v>
      </c>
      <c r="P23" s="13" t="s">
        <v>273</v>
      </c>
      <c r="Q23" s="13" t="s">
        <v>274</v>
      </c>
      <c r="R23" s="13" t="s">
        <v>264</v>
      </c>
      <c r="S23" s="13" t="s">
        <v>265</v>
      </c>
      <c r="T23" s="13"/>
      <c r="U23" s="13" t="s">
        <v>267</v>
      </c>
      <c r="V23" s="13" t="s">
        <v>275</v>
      </c>
      <c r="W23" s="13"/>
      <c r="X23" s="13"/>
      <c r="Y23" s="19">
        <v>5030.1000000000004</v>
      </c>
      <c r="Z23" s="19">
        <f t="shared" ref="Z23:Z54" si="2">Y23*0.9</f>
        <v>4527.09</v>
      </c>
      <c r="AA23" s="15"/>
    </row>
    <row r="24" spans="1:27" ht="25" customHeight="1" x14ac:dyDescent="0.35">
      <c r="A24">
        <v>20</v>
      </c>
      <c r="B24" s="2" t="s">
        <v>5</v>
      </c>
      <c r="C24" s="11" t="s">
        <v>22</v>
      </c>
      <c r="D24" s="30" t="s">
        <v>66</v>
      </c>
      <c r="E24" s="22" t="s">
        <v>8</v>
      </c>
      <c r="F24" s="9">
        <v>42040</v>
      </c>
      <c r="G24" s="12" t="s">
        <v>90</v>
      </c>
      <c r="H24" s="12" t="s">
        <v>91</v>
      </c>
      <c r="I24" s="12">
        <v>22</v>
      </c>
      <c r="J24" s="12"/>
      <c r="K24" s="12"/>
      <c r="L24" s="12"/>
      <c r="M24" s="7" t="s">
        <v>289</v>
      </c>
      <c r="N24" s="7" t="str">
        <f t="shared" si="1"/>
        <v>RCA -I - F- GA - AS - C- FN</v>
      </c>
      <c r="O24" s="13" t="s">
        <v>96</v>
      </c>
      <c r="P24" s="13" t="s">
        <v>273</v>
      </c>
      <c r="Q24" s="13" t="s">
        <v>274</v>
      </c>
      <c r="R24" s="13" t="s">
        <v>264</v>
      </c>
      <c r="S24" s="13" t="s">
        <v>265</v>
      </c>
      <c r="T24" s="13"/>
      <c r="U24" s="13" t="s">
        <v>267</v>
      </c>
      <c r="V24" s="13" t="s">
        <v>275</v>
      </c>
      <c r="W24" s="13"/>
      <c r="X24" s="13"/>
      <c r="Y24" s="27">
        <v>2624.4</v>
      </c>
      <c r="Z24" s="27">
        <f t="shared" si="2"/>
        <v>2361.96</v>
      </c>
      <c r="AA24" s="15"/>
    </row>
    <row r="25" spans="1:27" ht="25" customHeight="1" x14ac:dyDescent="0.35">
      <c r="A25">
        <v>21</v>
      </c>
      <c r="B25" s="5" t="s">
        <v>5</v>
      </c>
      <c r="C25" s="23" t="s">
        <v>22</v>
      </c>
      <c r="D25" s="30" t="s">
        <v>65</v>
      </c>
      <c r="E25" s="21" t="s">
        <v>8</v>
      </c>
      <c r="F25" s="6">
        <v>42040</v>
      </c>
      <c r="G25" s="7" t="s">
        <v>90</v>
      </c>
      <c r="H25" s="7" t="s">
        <v>91</v>
      </c>
      <c r="I25" s="7">
        <v>22</v>
      </c>
      <c r="J25" s="7"/>
      <c r="K25" s="7"/>
      <c r="L25" s="7"/>
      <c r="M25" s="7" t="s">
        <v>290</v>
      </c>
      <c r="N25" s="7" t="str">
        <f t="shared" si="1"/>
        <v>RCA -I - F - GA - AS - C- FN</v>
      </c>
      <c r="O25" s="13" t="s">
        <v>96</v>
      </c>
      <c r="P25" s="13" t="s">
        <v>273</v>
      </c>
      <c r="Q25" s="13" t="s">
        <v>276</v>
      </c>
      <c r="R25" s="13" t="s">
        <v>264</v>
      </c>
      <c r="S25" s="13" t="s">
        <v>265</v>
      </c>
      <c r="T25" s="13"/>
      <c r="U25" s="13" t="s">
        <v>267</v>
      </c>
      <c r="V25" s="13" t="s">
        <v>275</v>
      </c>
      <c r="W25" s="13"/>
      <c r="X25" s="13"/>
      <c r="Y25" s="19">
        <v>2624.4</v>
      </c>
      <c r="Z25" s="19">
        <f t="shared" si="2"/>
        <v>2361.96</v>
      </c>
      <c r="AA25" s="15"/>
    </row>
    <row r="26" spans="1:27" ht="25" customHeight="1" x14ac:dyDescent="0.35">
      <c r="A26">
        <v>22</v>
      </c>
      <c r="B26" s="5" t="s">
        <v>5</v>
      </c>
      <c r="C26" s="23" t="s">
        <v>22</v>
      </c>
      <c r="D26" s="30" t="s">
        <v>57</v>
      </c>
      <c r="E26" s="21" t="s">
        <v>8</v>
      </c>
      <c r="F26" s="6">
        <v>42040</v>
      </c>
      <c r="G26" s="7" t="s">
        <v>90</v>
      </c>
      <c r="H26" s="7" t="s">
        <v>91</v>
      </c>
      <c r="I26" s="7">
        <v>22</v>
      </c>
      <c r="J26" s="7"/>
      <c r="K26" s="7"/>
      <c r="L26" s="7"/>
      <c r="M26" s="7" t="s">
        <v>290</v>
      </c>
      <c r="N26" s="7" t="str">
        <f t="shared" si="1"/>
        <v>RCA -I - F - GA - AS - C- FN</v>
      </c>
      <c r="O26" s="13" t="s">
        <v>96</v>
      </c>
      <c r="P26" s="13" t="s">
        <v>273</v>
      </c>
      <c r="Q26" s="13" t="s">
        <v>276</v>
      </c>
      <c r="R26" s="13" t="s">
        <v>264</v>
      </c>
      <c r="S26" s="13" t="s">
        <v>265</v>
      </c>
      <c r="T26" s="13"/>
      <c r="U26" s="13" t="s">
        <v>267</v>
      </c>
      <c r="V26" s="13" t="s">
        <v>275</v>
      </c>
      <c r="W26" s="13"/>
      <c r="X26" s="13"/>
      <c r="Y26" s="19">
        <v>2624.4</v>
      </c>
      <c r="Z26" s="19">
        <f t="shared" si="2"/>
        <v>2361.96</v>
      </c>
      <c r="AA26" s="15"/>
    </row>
    <row r="27" spans="1:27" ht="25" customHeight="1" x14ac:dyDescent="0.35">
      <c r="A27">
        <v>23</v>
      </c>
      <c r="B27" s="5" t="s">
        <v>5</v>
      </c>
      <c r="C27" s="23" t="s">
        <v>15</v>
      </c>
      <c r="D27" s="30" t="s">
        <v>26</v>
      </c>
      <c r="E27" s="21" t="s">
        <v>8</v>
      </c>
      <c r="F27" s="6">
        <v>42208</v>
      </c>
      <c r="G27" s="7" t="s">
        <v>93</v>
      </c>
      <c r="H27" s="7" t="s">
        <v>94</v>
      </c>
      <c r="I27" s="7"/>
      <c r="J27" s="7">
        <v>55</v>
      </c>
      <c r="K27" s="7">
        <v>15</v>
      </c>
      <c r="L27" s="7"/>
      <c r="M27" s="7" t="s">
        <v>290</v>
      </c>
      <c r="N27" s="7" t="str">
        <f t="shared" si="1"/>
        <v>RCA -I - F - GA - AS - C- FN</v>
      </c>
      <c r="O27" s="13" t="s">
        <v>96</v>
      </c>
      <c r="P27" s="13" t="s">
        <v>273</v>
      </c>
      <c r="Q27" s="13" t="s">
        <v>276</v>
      </c>
      <c r="R27" s="13" t="s">
        <v>264</v>
      </c>
      <c r="S27" s="13" t="s">
        <v>265</v>
      </c>
      <c r="T27" s="13"/>
      <c r="U27" s="13" t="s">
        <v>267</v>
      </c>
      <c r="V27" s="13" t="s">
        <v>275</v>
      </c>
      <c r="W27" s="13"/>
      <c r="X27" s="13"/>
      <c r="Y27" s="19">
        <v>6925.5</v>
      </c>
      <c r="Z27" s="19">
        <f t="shared" si="2"/>
        <v>6232.95</v>
      </c>
      <c r="AA27" s="15"/>
    </row>
    <row r="28" spans="1:27" ht="25" customHeight="1" x14ac:dyDescent="0.35">
      <c r="A28">
        <v>24</v>
      </c>
      <c r="B28" s="5" t="s">
        <v>5</v>
      </c>
      <c r="C28" s="23" t="s">
        <v>6</v>
      </c>
      <c r="D28" s="30" t="s">
        <v>7</v>
      </c>
      <c r="E28" s="21" t="s">
        <v>8</v>
      </c>
      <c r="F28" s="6">
        <v>42324</v>
      </c>
      <c r="G28" s="7" t="s">
        <v>90</v>
      </c>
      <c r="H28" s="7" t="s">
        <v>91</v>
      </c>
      <c r="I28" s="7">
        <v>16</v>
      </c>
      <c r="J28" s="7"/>
      <c r="K28" s="7"/>
      <c r="L28" s="7"/>
      <c r="M28" s="7" t="s">
        <v>291</v>
      </c>
      <c r="N28" s="7" t="str">
        <f t="shared" si="1"/>
        <v>RCA  - GA - I - F - AS - C- FN</v>
      </c>
      <c r="O28" s="13" t="s">
        <v>263</v>
      </c>
      <c r="P28" s="13" t="s">
        <v>264</v>
      </c>
      <c r="Q28" s="13" t="s">
        <v>277</v>
      </c>
      <c r="R28" s="13" t="s">
        <v>276</v>
      </c>
      <c r="S28" s="13" t="s">
        <v>265</v>
      </c>
      <c r="T28" s="13"/>
      <c r="U28" s="13" t="s">
        <v>267</v>
      </c>
      <c r="V28" s="13" t="s">
        <v>275</v>
      </c>
      <c r="W28" s="13"/>
      <c r="X28" s="13"/>
      <c r="Y28" s="19">
        <v>2478.6</v>
      </c>
      <c r="Z28" s="19">
        <f t="shared" si="2"/>
        <v>2230.7399999999998</v>
      </c>
      <c r="AA28" s="15"/>
    </row>
    <row r="29" spans="1:27" ht="25" customHeight="1" x14ac:dyDescent="0.35">
      <c r="A29">
        <v>25</v>
      </c>
      <c r="B29" s="5" t="s">
        <v>5</v>
      </c>
      <c r="C29" s="23" t="s">
        <v>6</v>
      </c>
      <c r="D29" s="30" t="s">
        <v>37</v>
      </c>
      <c r="E29" s="21" t="s">
        <v>8</v>
      </c>
      <c r="F29" s="6">
        <v>42373</v>
      </c>
      <c r="G29" s="7" t="s">
        <v>90</v>
      </c>
      <c r="H29" s="7" t="s">
        <v>91</v>
      </c>
      <c r="I29" s="7">
        <v>16</v>
      </c>
      <c r="J29" s="7"/>
      <c r="K29" s="7"/>
      <c r="L29" s="7"/>
      <c r="M29" s="7" t="s">
        <v>290</v>
      </c>
      <c r="N29" s="7" t="str">
        <f t="shared" si="1"/>
        <v>RCA -I - F - GA - AS - C- FN</v>
      </c>
      <c r="O29" s="13" t="s">
        <v>96</v>
      </c>
      <c r="P29" s="13" t="s">
        <v>273</v>
      </c>
      <c r="Q29" s="13" t="s">
        <v>276</v>
      </c>
      <c r="R29" s="13" t="s">
        <v>264</v>
      </c>
      <c r="S29" s="13" t="s">
        <v>265</v>
      </c>
      <c r="T29" s="13"/>
      <c r="U29" s="13" t="s">
        <v>267</v>
      </c>
      <c r="V29" s="13" t="s">
        <v>275</v>
      </c>
      <c r="W29" s="13"/>
      <c r="X29" s="13"/>
      <c r="Y29" s="19">
        <v>2916</v>
      </c>
      <c r="Z29" s="19">
        <f t="shared" si="2"/>
        <v>2624.4</v>
      </c>
      <c r="AA29" s="15"/>
    </row>
    <row r="30" spans="1:27" ht="25" customHeight="1" x14ac:dyDescent="0.35">
      <c r="A30">
        <v>26</v>
      </c>
      <c r="B30" s="5" t="s">
        <v>5</v>
      </c>
      <c r="C30" s="23" t="s">
        <v>6</v>
      </c>
      <c r="D30" s="30" t="s">
        <v>38</v>
      </c>
      <c r="E30" s="21" t="s">
        <v>8</v>
      </c>
      <c r="F30" s="6">
        <v>42373</v>
      </c>
      <c r="G30" s="7" t="s">
        <v>90</v>
      </c>
      <c r="H30" s="7" t="s">
        <v>91</v>
      </c>
      <c r="I30" s="7">
        <v>16</v>
      </c>
      <c r="J30" s="7"/>
      <c r="K30" s="7"/>
      <c r="L30" s="7"/>
      <c r="M30" s="7" t="s">
        <v>290</v>
      </c>
      <c r="N30" s="7" t="str">
        <f t="shared" si="1"/>
        <v>RCA -I - F - GA - AS - C- FN</v>
      </c>
      <c r="O30" s="13" t="s">
        <v>96</v>
      </c>
      <c r="P30" s="13" t="s">
        <v>273</v>
      </c>
      <c r="Q30" s="13" t="s">
        <v>276</v>
      </c>
      <c r="R30" s="13" t="s">
        <v>264</v>
      </c>
      <c r="S30" s="13" t="s">
        <v>265</v>
      </c>
      <c r="T30" s="13"/>
      <c r="U30" s="13" t="s">
        <v>267</v>
      </c>
      <c r="V30" s="13" t="s">
        <v>275</v>
      </c>
      <c r="W30" s="13"/>
      <c r="X30" s="13"/>
      <c r="Y30" s="19">
        <v>2916</v>
      </c>
      <c r="Z30" s="19">
        <f t="shared" si="2"/>
        <v>2624.4</v>
      </c>
      <c r="AA30" s="15"/>
    </row>
    <row r="31" spans="1:27" ht="25" customHeight="1" x14ac:dyDescent="0.35">
      <c r="A31">
        <v>27</v>
      </c>
      <c r="B31" s="5" t="s">
        <v>95</v>
      </c>
      <c r="C31" s="23" t="s">
        <v>84</v>
      </c>
      <c r="D31" s="30" t="s">
        <v>85</v>
      </c>
      <c r="E31" s="21"/>
      <c r="F31" s="6">
        <v>42339</v>
      </c>
      <c r="G31" s="7" t="s">
        <v>92</v>
      </c>
      <c r="H31" s="7" t="s">
        <v>91</v>
      </c>
      <c r="I31" s="7">
        <v>13</v>
      </c>
      <c r="J31" s="7"/>
      <c r="K31" s="7"/>
      <c r="L31" s="7"/>
      <c r="M31" s="7" t="s">
        <v>96</v>
      </c>
      <c r="N31" s="7" t="str">
        <f t="shared" si="1"/>
        <v xml:space="preserve">RCA </v>
      </c>
      <c r="O31" s="13" t="s">
        <v>96</v>
      </c>
      <c r="P31" s="13"/>
      <c r="Q31" s="13"/>
      <c r="R31" s="13"/>
      <c r="S31" s="13"/>
      <c r="T31" s="13"/>
      <c r="U31" s="13"/>
      <c r="V31" s="13"/>
      <c r="W31" s="13"/>
      <c r="X31" s="13"/>
      <c r="Y31" s="19">
        <v>0</v>
      </c>
      <c r="Z31" s="19">
        <f t="shared" si="2"/>
        <v>0</v>
      </c>
      <c r="AA31" s="15"/>
    </row>
    <row r="32" spans="1:27" ht="25" customHeight="1" x14ac:dyDescent="0.35">
      <c r="A32">
        <v>28</v>
      </c>
      <c r="B32" s="5" t="s">
        <v>59</v>
      </c>
      <c r="C32" s="23" t="s">
        <v>60</v>
      </c>
      <c r="D32" s="30" t="s">
        <v>61</v>
      </c>
      <c r="E32" s="21" t="s">
        <v>8</v>
      </c>
      <c r="F32" s="6">
        <v>40758</v>
      </c>
      <c r="G32" s="7" t="s">
        <v>90</v>
      </c>
      <c r="H32" s="7" t="s">
        <v>91</v>
      </c>
      <c r="I32" s="7">
        <v>29</v>
      </c>
      <c r="J32" s="7"/>
      <c r="K32" s="7"/>
      <c r="L32" s="7" t="s">
        <v>237</v>
      </c>
      <c r="M32" s="7" t="s">
        <v>287</v>
      </c>
      <c r="N32" s="7" t="str">
        <f t="shared" si="1"/>
        <v>RCA -GA - AS - C</v>
      </c>
      <c r="O32" s="13" t="s">
        <v>96</v>
      </c>
      <c r="P32" s="13" t="s">
        <v>268</v>
      </c>
      <c r="Q32" s="13" t="s">
        <v>265</v>
      </c>
      <c r="R32" s="13" t="s">
        <v>267</v>
      </c>
      <c r="S32" s="13"/>
      <c r="T32" s="13"/>
      <c r="U32" s="13"/>
      <c r="V32" s="13"/>
      <c r="W32" s="13"/>
      <c r="X32" s="13"/>
      <c r="Y32" s="19">
        <v>0</v>
      </c>
      <c r="Z32" s="19">
        <f t="shared" si="2"/>
        <v>0</v>
      </c>
      <c r="AA32" s="15"/>
    </row>
    <row r="33" spans="1:27" ht="25" customHeight="1" x14ac:dyDescent="0.35">
      <c r="A33">
        <v>29</v>
      </c>
      <c r="B33" s="5" t="s">
        <v>5</v>
      </c>
      <c r="C33" s="23" t="s">
        <v>22</v>
      </c>
      <c r="D33" s="30" t="s">
        <v>46</v>
      </c>
      <c r="E33" s="21" t="s">
        <v>8</v>
      </c>
      <c r="F33" s="6">
        <v>42404</v>
      </c>
      <c r="G33" s="7" t="s">
        <v>90</v>
      </c>
      <c r="H33" s="7" t="s">
        <v>91</v>
      </c>
      <c r="I33" s="7">
        <v>21</v>
      </c>
      <c r="J33" s="7"/>
      <c r="K33" s="7"/>
      <c r="L33" s="7"/>
      <c r="M33" s="7" t="s">
        <v>290</v>
      </c>
      <c r="N33" s="7" t="str">
        <f t="shared" si="1"/>
        <v>RCA -I - F - GA - AS - C- FN</v>
      </c>
      <c r="O33" s="13" t="s">
        <v>96</v>
      </c>
      <c r="P33" s="13" t="s">
        <v>273</v>
      </c>
      <c r="Q33" s="13" t="s">
        <v>276</v>
      </c>
      <c r="R33" s="13" t="s">
        <v>264</v>
      </c>
      <c r="S33" s="13" t="s">
        <v>265</v>
      </c>
      <c r="T33" s="13"/>
      <c r="U33" s="13" t="s">
        <v>267</v>
      </c>
      <c r="V33" s="13" t="s">
        <v>275</v>
      </c>
      <c r="W33" s="13"/>
      <c r="X33" s="13"/>
      <c r="Y33" s="19">
        <v>3353.4</v>
      </c>
      <c r="Z33" s="19">
        <f t="shared" si="2"/>
        <v>3018.06</v>
      </c>
      <c r="AA33" s="15"/>
    </row>
    <row r="34" spans="1:27" ht="25" customHeight="1" x14ac:dyDescent="0.35">
      <c r="A34">
        <v>30</v>
      </c>
      <c r="B34" s="5" t="s">
        <v>5</v>
      </c>
      <c r="C34" s="23" t="s">
        <v>22</v>
      </c>
      <c r="D34" s="30" t="s">
        <v>53</v>
      </c>
      <c r="E34" s="21" t="s">
        <v>8</v>
      </c>
      <c r="F34" s="6">
        <v>42404</v>
      </c>
      <c r="G34" s="7" t="s">
        <v>90</v>
      </c>
      <c r="H34" s="7" t="s">
        <v>91</v>
      </c>
      <c r="I34" s="7">
        <v>21</v>
      </c>
      <c r="J34" s="7"/>
      <c r="K34" s="7"/>
      <c r="L34" s="7"/>
      <c r="M34" s="7" t="s">
        <v>290</v>
      </c>
      <c r="N34" s="7" t="str">
        <f t="shared" si="1"/>
        <v>RCA -I - F - GA - AS - C- FN</v>
      </c>
      <c r="O34" s="13" t="s">
        <v>96</v>
      </c>
      <c r="P34" s="13" t="s">
        <v>273</v>
      </c>
      <c r="Q34" s="13" t="s">
        <v>276</v>
      </c>
      <c r="R34" s="13" t="s">
        <v>264</v>
      </c>
      <c r="S34" s="13" t="s">
        <v>265</v>
      </c>
      <c r="T34" s="13"/>
      <c r="U34" s="13" t="s">
        <v>267</v>
      </c>
      <c r="V34" s="13" t="s">
        <v>275</v>
      </c>
      <c r="W34" s="13"/>
      <c r="X34" s="13"/>
      <c r="Y34" s="19">
        <v>3353.4</v>
      </c>
      <c r="Z34" s="19">
        <f t="shared" si="2"/>
        <v>3018.06</v>
      </c>
      <c r="AA34" s="15"/>
    </row>
    <row r="35" spans="1:27" ht="25" customHeight="1" x14ac:dyDescent="0.35">
      <c r="A35">
        <v>31</v>
      </c>
      <c r="B35" s="5" t="s">
        <v>5</v>
      </c>
      <c r="C35" s="23" t="s">
        <v>22</v>
      </c>
      <c r="D35" s="30" t="s">
        <v>56</v>
      </c>
      <c r="E35" s="21" t="s">
        <v>8</v>
      </c>
      <c r="F35" s="6">
        <v>42404</v>
      </c>
      <c r="G35" s="7" t="s">
        <v>90</v>
      </c>
      <c r="H35" s="7" t="s">
        <v>91</v>
      </c>
      <c r="I35" s="7">
        <v>21</v>
      </c>
      <c r="J35" s="7"/>
      <c r="K35" s="7"/>
      <c r="L35" s="7"/>
      <c r="M35" s="7" t="s">
        <v>290</v>
      </c>
      <c r="N35" s="7" t="str">
        <f t="shared" si="1"/>
        <v>RCA -I - F - GA - AS - C- FN</v>
      </c>
      <c r="O35" s="13" t="s">
        <v>96</v>
      </c>
      <c r="P35" s="13" t="s">
        <v>273</v>
      </c>
      <c r="Q35" s="13" t="s">
        <v>276</v>
      </c>
      <c r="R35" s="13" t="s">
        <v>264</v>
      </c>
      <c r="S35" s="13" t="s">
        <v>265</v>
      </c>
      <c r="T35" s="13"/>
      <c r="U35" s="13" t="s">
        <v>267</v>
      </c>
      <c r="V35" s="13" t="s">
        <v>275</v>
      </c>
      <c r="W35" s="13"/>
      <c r="X35" s="13"/>
      <c r="Y35" s="19">
        <v>3353.4</v>
      </c>
      <c r="Z35" s="19">
        <f t="shared" si="2"/>
        <v>3018.06</v>
      </c>
      <c r="AA35" s="15"/>
    </row>
    <row r="36" spans="1:27" ht="25" customHeight="1" x14ac:dyDescent="0.35">
      <c r="A36">
        <v>32</v>
      </c>
      <c r="B36" s="5" t="s">
        <v>5</v>
      </c>
      <c r="C36" s="23" t="s">
        <v>22</v>
      </c>
      <c r="D36" s="30" t="s">
        <v>67</v>
      </c>
      <c r="E36" s="21" t="s">
        <v>8</v>
      </c>
      <c r="F36" s="6">
        <v>42404</v>
      </c>
      <c r="G36" s="7" t="s">
        <v>90</v>
      </c>
      <c r="H36" s="7" t="s">
        <v>91</v>
      </c>
      <c r="I36" s="7">
        <v>21</v>
      </c>
      <c r="J36" s="7"/>
      <c r="K36" s="7"/>
      <c r="L36" s="7"/>
      <c r="M36" s="7" t="s">
        <v>290</v>
      </c>
      <c r="N36" s="7" t="str">
        <f t="shared" si="1"/>
        <v>RCA -I - F - GA - AS - C- FN</v>
      </c>
      <c r="O36" s="13" t="s">
        <v>96</v>
      </c>
      <c r="P36" s="13" t="s">
        <v>273</v>
      </c>
      <c r="Q36" s="13" t="s">
        <v>276</v>
      </c>
      <c r="R36" s="13" t="s">
        <v>264</v>
      </c>
      <c r="S36" s="13" t="s">
        <v>265</v>
      </c>
      <c r="T36" s="13"/>
      <c r="U36" s="13" t="s">
        <v>267</v>
      </c>
      <c r="V36" s="13" t="s">
        <v>275</v>
      </c>
      <c r="W36" s="13"/>
      <c r="X36" s="13"/>
      <c r="Y36" s="19">
        <v>3353.4</v>
      </c>
      <c r="Z36" s="19">
        <f t="shared" si="2"/>
        <v>3018.06</v>
      </c>
      <c r="AA36" s="15"/>
    </row>
    <row r="37" spans="1:27" ht="25" customHeight="1" x14ac:dyDescent="0.35">
      <c r="A37">
        <v>33</v>
      </c>
      <c r="B37" s="5" t="s">
        <v>17</v>
      </c>
      <c r="C37" s="23" t="s">
        <v>68</v>
      </c>
      <c r="D37" s="30" t="s">
        <v>69</v>
      </c>
      <c r="E37" s="21" t="s">
        <v>8</v>
      </c>
      <c r="F37" s="6">
        <v>42410</v>
      </c>
      <c r="G37" s="7" t="s">
        <v>90</v>
      </c>
      <c r="H37" s="7" t="s">
        <v>91</v>
      </c>
      <c r="I37" s="7">
        <v>24</v>
      </c>
      <c r="J37" s="7"/>
      <c r="K37" s="7"/>
      <c r="L37" s="7"/>
      <c r="M37" s="7" t="s">
        <v>290</v>
      </c>
      <c r="N37" s="7" t="str">
        <f t="shared" si="1"/>
        <v>RCA -I - F - GA - AS - C- FN</v>
      </c>
      <c r="O37" s="13" t="s">
        <v>96</v>
      </c>
      <c r="P37" s="13" t="s">
        <v>273</v>
      </c>
      <c r="Q37" s="13" t="s">
        <v>276</v>
      </c>
      <c r="R37" s="13" t="s">
        <v>264</v>
      </c>
      <c r="S37" s="13" t="s">
        <v>265</v>
      </c>
      <c r="T37" s="13"/>
      <c r="U37" s="13" t="s">
        <v>267</v>
      </c>
      <c r="V37" s="13" t="s">
        <v>275</v>
      </c>
      <c r="W37" s="13"/>
      <c r="X37" s="13"/>
      <c r="Y37" s="19">
        <v>6269.4000000000005</v>
      </c>
      <c r="Z37" s="19">
        <f t="shared" si="2"/>
        <v>5642.4600000000009</v>
      </c>
      <c r="AA37" s="15"/>
    </row>
    <row r="38" spans="1:27" ht="25" customHeight="1" x14ac:dyDescent="0.35">
      <c r="A38">
        <v>34</v>
      </c>
      <c r="B38" s="5" t="s">
        <v>5</v>
      </c>
      <c r="C38" s="23" t="s">
        <v>22</v>
      </c>
      <c r="D38" s="30" t="s">
        <v>28</v>
      </c>
      <c r="E38" s="21" t="s">
        <v>8</v>
      </c>
      <c r="F38" s="6">
        <v>40855</v>
      </c>
      <c r="G38" s="7" t="s">
        <v>90</v>
      </c>
      <c r="H38" s="7" t="s">
        <v>91</v>
      </c>
      <c r="I38" s="7">
        <v>21</v>
      </c>
      <c r="J38" s="7"/>
      <c r="K38" s="7"/>
      <c r="L38" s="7"/>
      <c r="M38" s="7" t="s">
        <v>288</v>
      </c>
      <c r="N38" s="7" t="str">
        <f t="shared" si="1"/>
        <v>RCA - GA - AS - C</v>
      </c>
      <c r="O38" s="13" t="s">
        <v>96</v>
      </c>
      <c r="P38" s="13" t="s">
        <v>264</v>
      </c>
      <c r="Q38" s="13" t="s">
        <v>265</v>
      </c>
      <c r="R38" s="13" t="s">
        <v>267</v>
      </c>
      <c r="S38" s="13"/>
      <c r="T38" s="13"/>
      <c r="U38" s="13"/>
      <c r="V38" s="13"/>
      <c r="W38" s="13"/>
      <c r="X38" s="13"/>
      <c r="Y38" s="27">
        <v>0</v>
      </c>
      <c r="Z38" s="27">
        <f t="shared" si="2"/>
        <v>0</v>
      </c>
      <c r="AA38" s="15"/>
    </row>
    <row r="39" spans="1:27" ht="25" customHeight="1" x14ac:dyDescent="0.35">
      <c r="A39">
        <v>35</v>
      </c>
      <c r="B39" s="5" t="s">
        <v>5</v>
      </c>
      <c r="C39" s="23" t="s">
        <v>15</v>
      </c>
      <c r="D39" s="30" t="s">
        <v>33</v>
      </c>
      <c r="E39" s="21" t="s">
        <v>9</v>
      </c>
      <c r="F39" s="6">
        <v>39399</v>
      </c>
      <c r="G39" s="7" t="s">
        <v>93</v>
      </c>
      <c r="H39" s="7" t="s">
        <v>94</v>
      </c>
      <c r="I39" s="7"/>
      <c r="J39" s="7"/>
      <c r="K39" s="7">
        <v>14</v>
      </c>
      <c r="L39" s="7"/>
      <c r="M39" s="7" t="s">
        <v>288</v>
      </c>
      <c r="N39" s="7" t="str">
        <f t="shared" si="1"/>
        <v>RCA - GA - AS - C</v>
      </c>
      <c r="O39" s="13" t="s">
        <v>96</v>
      </c>
      <c r="P39" s="13" t="s">
        <v>264</v>
      </c>
      <c r="Q39" s="13" t="s">
        <v>265</v>
      </c>
      <c r="R39" s="13" t="s">
        <v>267</v>
      </c>
      <c r="S39" s="13"/>
      <c r="T39" s="13"/>
      <c r="U39" s="13"/>
      <c r="V39" s="13"/>
      <c r="W39" s="13"/>
      <c r="X39" s="13"/>
      <c r="Y39" s="27">
        <v>0</v>
      </c>
      <c r="Z39" s="27">
        <f t="shared" si="2"/>
        <v>0</v>
      </c>
      <c r="AA39" s="15"/>
    </row>
    <row r="40" spans="1:27" ht="25" customHeight="1" x14ac:dyDescent="0.35">
      <c r="A40">
        <v>36</v>
      </c>
      <c r="B40" s="5" t="s">
        <v>41</v>
      </c>
      <c r="C40" s="23" t="s">
        <v>42</v>
      </c>
      <c r="D40" s="30" t="s">
        <v>43</v>
      </c>
      <c r="E40" s="21" t="s">
        <v>8</v>
      </c>
      <c r="F40" s="6">
        <v>38569</v>
      </c>
      <c r="G40" s="7" t="s">
        <v>90</v>
      </c>
      <c r="H40" s="7" t="s">
        <v>91</v>
      </c>
      <c r="I40" s="7">
        <v>35</v>
      </c>
      <c r="J40" s="7"/>
      <c r="K40" s="7"/>
      <c r="L40" s="7"/>
      <c r="M40" s="7" t="s">
        <v>288</v>
      </c>
      <c r="N40" s="7" t="str">
        <f t="shared" si="1"/>
        <v>RCA - GA - AS - C</v>
      </c>
      <c r="O40" s="13" t="s">
        <v>96</v>
      </c>
      <c r="P40" s="13" t="s">
        <v>264</v>
      </c>
      <c r="Q40" s="13" t="s">
        <v>265</v>
      </c>
      <c r="R40" s="13" t="s">
        <v>267</v>
      </c>
      <c r="S40" s="13"/>
      <c r="T40" s="13"/>
      <c r="U40" s="13"/>
      <c r="V40" s="13"/>
      <c r="W40" s="13"/>
      <c r="X40" s="13"/>
      <c r="Y40" s="27">
        <v>0</v>
      </c>
      <c r="Z40" s="27">
        <f t="shared" si="2"/>
        <v>0</v>
      </c>
      <c r="AA40" s="15"/>
    </row>
    <row r="41" spans="1:27" ht="25" customHeight="1" x14ac:dyDescent="0.35">
      <c r="A41">
        <v>37</v>
      </c>
      <c r="B41" s="5" t="s">
        <v>5</v>
      </c>
      <c r="C41" s="23" t="s">
        <v>10</v>
      </c>
      <c r="D41" s="30" t="s">
        <v>51</v>
      </c>
      <c r="E41" s="21" t="s">
        <v>9</v>
      </c>
      <c r="F41" s="6">
        <v>40164</v>
      </c>
      <c r="G41" s="7" t="s">
        <v>93</v>
      </c>
      <c r="H41" s="7" t="s">
        <v>94</v>
      </c>
      <c r="I41" s="7"/>
      <c r="J41" s="7">
        <v>44</v>
      </c>
      <c r="K41" s="7">
        <v>14</v>
      </c>
      <c r="L41" s="7"/>
      <c r="M41" s="7" t="s">
        <v>288</v>
      </c>
      <c r="N41" s="7" t="str">
        <f t="shared" si="1"/>
        <v>RCA - GA - AS - C</v>
      </c>
      <c r="O41" s="13" t="s">
        <v>96</v>
      </c>
      <c r="P41" s="13" t="s">
        <v>264</v>
      </c>
      <c r="Q41" s="13" t="s">
        <v>265</v>
      </c>
      <c r="R41" s="13" t="s">
        <v>267</v>
      </c>
      <c r="S41" s="13"/>
      <c r="T41" s="13"/>
      <c r="U41" s="13"/>
      <c r="V41" s="13"/>
      <c r="W41" s="13"/>
      <c r="X41" s="13"/>
      <c r="Y41" s="27">
        <v>0</v>
      </c>
      <c r="Z41" s="27">
        <f t="shared" si="2"/>
        <v>0</v>
      </c>
      <c r="AA41" s="15"/>
    </row>
    <row r="42" spans="1:27" ht="33" customHeight="1" x14ac:dyDescent="0.35">
      <c r="A42">
        <v>38</v>
      </c>
      <c r="B42" s="2" t="s">
        <v>5</v>
      </c>
      <c r="C42" s="11" t="s">
        <v>13</v>
      </c>
      <c r="D42" s="30" t="s">
        <v>14</v>
      </c>
      <c r="E42" s="22" t="s">
        <v>9</v>
      </c>
      <c r="F42" s="9">
        <v>41696</v>
      </c>
      <c r="G42" s="12" t="s">
        <v>93</v>
      </c>
      <c r="H42" s="12" t="s">
        <v>94</v>
      </c>
      <c r="I42" s="12"/>
      <c r="J42" s="12">
        <v>51</v>
      </c>
      <c r="K42" s="12">
        <v>14</v>
      </c>
      <c r="M42" s="7" t="s">
        <v>292</v>
      </c>
      <c r="N42" s="7" t="str">
        <f t="shared" si="1"/>
        <v>RCA -  I - F - EV  - GA - AS - C</v>
      </c>
      <c r="O42" s="29" t="s">
        <v>96</v>
      </c>
      <c r="P42" s="29" t="s">
        <v>278</v>
      </c>
      <c r="Q42" s="29" t="s">
        <v>276</v>
      </c>
      <c r="R42" s="29" t="s">
        <v>279</v>
      </c>
      <c r="S42" s="29" t="s">
        <v>264</v>
      </c>
      <c r="T42" s="29" t="s">
        <v>265</v>
      </c>
      <c r="U42" s="29"/>
      <c r="V42" s="29" t="s">
        <v>267</v>
      </c>
      <c r="W42" s="29"/>
      <c r="X42" s="29"/>
      <c r="Y42" s="27">
        <v>2952.4500000000003</v>
      </c>
      <c r="Z42" s="27">
        <f t="shared" si="2"/>
        <v>2657.2050000000004</v>
      </c>
      <c r="AA42" s="37" t="s">
        <v>258</v>
      </c>
    </row>
    <row r="43" spans="1:27" ht="25" customHeight="1" x14ac:dyDescent="0.35">
      <c r="A43">
        <v>39</v>
      </c>
      <c r="B43" s="5" t="s">
        <v>19</v>
      </c>
      <c r="C43" s="23" t="s">
        <v>20</v>
      </c>
      <c r="D43" s="30" t="s">
        <v>21</v>
      </c>
      <c r="E43" s="21" t="s">
        <v>9</v>
      </c>
      <c r="F43" s="6">
        <v>42537</v>
      </c>
      <c r="G43" s="7" t="s">
        <v>93</v>
      </c>
      <c r="H43" s="7" t="s">
        <v>94</v>
      </c>
      <c r="I43" s="7"/>
      <c r="J43" s="7">
        <v>62</v>
      </c>
      <c r="K43" s="7">
        <v>15</v>
      </c>
      <c r="L43" s="7"/>
      <c r="M43" s="7" t="s">
        <v>290</v>
      </c>
      <c r="N43" s="7" t="str">
        <f t="shared" si="1"/>
        <v>RCA -I - F - GA - AS - C- FN</v>
      </c>
      <c r="O43" s="13" t="s">
        <v>96</v>
      </c>
      <c r="P43" s="13" t="s">
        <v>273</v>
      </c>
      <c r="Q43" s="13" t="s">
        <v>276</v>
      </c>
      <c r="R43" s="13" t="s">
        <v>264</v>
      </c>
      <c r="S43" s="13" t="s">
        <v>265</v>
      </c>
      <c r="T43" s="13"/>
      <c r="U43" s="13" t="s">
        <v>267</v>
      </c>
      <c r="V43" s="13" t="s">
        <v>275</v>
      </c>
      <c r="W43" s="13"/>
      <c r="X43" s="13"/>
      <c r="Y43" s="19">
        <v>8675.1</v>
      </c>
      <c r="Z43" s="19">
        <f t="shared" si="2"/>
        <v>7807.59</v>
      </c>
      <c r="AA43" s="15"/>
    </row>
    <row r="44" spans="1:27" ht="25" customHeight="1" x14ac:dyDescent="0.35">
      <c r="A44">
        <v>40</v>
      </c>
      <c r="B44" s="5" t="s">
        <v>5</v>
      </c>
      <c r="C44" s="23" t="s">
        <v>10</v>
      </c>
      <c r="D44" s="30" t="s">
        <v>70</v>
      </c>
      <c r="E44" s="21" t="s">
        <v>9</v>
      </c>
      <c r="F44" s="6">
        <v>38236</v>
      </c>
      <c r="G44" s="7" t="s">
        <v>93</v>
      </c>
      <c r="H44" s="7" t="s">
        <v>94</v>
      </c>
      <c r="I44" s="7"/>
      <c r="J44" s="7">
        <v>40</v>
      </c>
      <c r="K44" s="7">
        <v>13</v>
      </c>
      <c r="L44" s="7"/>
      <c r="M44" s="7" t="s">
        <v>288</v>
      </c>
      <c r="N44" s="7" t="str">
        <f t="shared" si="1"/>
        <v>RCA - GA - AS - C</v>
      </c>
      <c r="O44" s="13" t="s">
        <v>96</v>
      </c>
      <c r="P44" s="13" t="s">
        <v>264</v>
      </c>
      <c r="Q44" s="13" t="s">
        <v>265</v>
      </c>
      <c r="R44" s="13" t="s">
        <v>267</v>
      </c>
      <c r="S44" s="13"/>
      <c r="T44" s="13"/>
      <c r="U44" s="13"/>
      <c r="V44" s="13"/>
      <c r="W44" s="13"/>
      <c r="X44" s="13"/>
      <c r="Y44" s="19">
        <v>0</v>
      </c>
      <c r="Z44" s="19">
        <f t="shared" si="2"/>
        <v>0</v>
      </c>
      <c r="AA44" s="15"/>
    </row>
    <row r="45" spans="1:27" ht="25" customHeight="1" x14ac:dyDescent="0.35">
      <c r="A45">
        <v>41</v>
      </c>
      <c r="B45" s="5" t="s">
        <v>34</v>
      </c>
      <c r="C45" s="23" t="s">
        <v>54</v>
      </c>
      <c r="D45" s="30" t="s">
        <v>55</v>
      </c>
      <c r="E45" s="21" t="s">
        <v>8</v>
      </c>
      <c r="F45" s="6">
        <v>42748</v>
      </c>
      <c r="G45" s="7" t="s">
        <v>90</v>
      </c>
      <c r="H45" s="7" t="s">
        <v>91</v>
      </c>
      <c r="I45" s="7">
        <v>20</v>
      </c>
      <c r="J45" s="7"/>
      <c r="K45" s="7"/>
      <c r="L45" s="7"/>
      <c r="M45" s="7" t="s">
        <v>287</v>
      </c>
      <c r="N45" s="7" t="str">
        <f t="shared" si="1"/>
        <v>RCA -GA - AS - C</v>
      </c>
      <c r="O45" s="13" t="s">
        <v>96</v>
      </c>
      <c r="P45" s="13" t="s">
        <v>268</v>
      </c>
      <c r="Q45" s="13" t="s">
        <v>265</v>
      </c>
      <c r="R45" s="13" t="s">
        <v>267</v>
      </c>
      <c r="S45" s="13"/>
      <c r="T45" s="13"/>
      <c r="U45" s="13"/>
      <c r="V45" s="13"/>
      <c r="W45" s="13"/>
      <c r="X45" s="13"/>
      <c r="Y45" s="19">
        <v>0</v>
      </c>
      <c r="Z45" s="19">
        <f t="shared" si="2"/>
        <v>0</v>
      </c>
      <c r="AA45" s="15"/>
    </row>
    <row r="46" spans="1:27" ht="25" customHeight="1" x14ac:dyDescent="0.35">
      <c r="A46">
        <v>42</v>
      </c>
      <c r="B46" s="5" t="s">
        <v>5</v>
      </c>
      <c r="C46" s="23" t="s">
        <v>30</v>
      </c>
      <c r="D46" s="30" t="s">
        <v>58</v>
      </c>
      <c r="E46" s="21" t="s">
        <v>8</v>
      </c>
      <c r="F46" s="6">
        <v>42836</v>
      </c>
      <c r="G46" s="7" t="s">
        <v>90</v>
      </c>
      <c r="H46" s="7" t="s">
        <v>91</v>
      </c>
      <c r="I46" s="7">
        <v>16</v>
      </c>
      <c r="J46" s="7"/>
      <c r="K46" s="7"/>
      <c r="L46" s="7"/>
      <c r="M46" s="7" t="s">
        <v>289</v>
      </c>
      <c r="N46" s="7" t="str">
        <f t="shared" si="1"/>
        <v>RCA -I - F- GA - AS - C- FN</v>
      </c>
      <c r="O46" s="13" t="s">
        <v>96</v>
      </c>
      <c r="P46" s="13" t="s">
        <v>273</v>
      </c>
      <c r="Q46" s="13" t="s">
        <v>274</v>
      </c>
      <c r="R46" s="13" t="s">
        <v>264</v>
      </c>
      <c r="S46" s="13" t="s">
        <v>265</v>
      </c>
      <c r="T46" s="13"/>
      <c r="U46" s="13" t="s">
        <v>267</v>
      </c>
      <c r="V46" s="13" t="s">
        <v>275</v>
      </c>
      <c r="W46" s="13"/>
      <c r="X46" s="13"/>
      <c r="Y46" s="19">
        <v>4957.2</v>
      </c>
      <c r="Z46" s="19">
        <f t="shared" si="2"/>
        <v>4461.4799999999996</v>
      </c>
      <c r="AA46" s="15"/>
    </row>
    <row r="47" spans="1:27" ht="25" customHeight="1" x14ac:dyDescent="0.35">
      <c r="A47">
        <v>43</v>
      </c>
      <c r="B47" s="5" t="s">
        <v>5</v>
      </c>
      <c r="C47" s="23" t="s">
        <v>30</v>
      </c>
      <c r="D47" s="30" t="s">
        <v>72</v>
      </c>
      <c r="E47" s="21" t="s">
        <v>8</v>
      </c>
      <c r="F47" s="6">
        <v>42489</v>
      </c>
      <c r="G47" s="7" t="s">
        <v>90</v>
      </c>
      <c r="H47" s="7" t="s">
        <v>91</v>
      </c>
      <c r="I47" s="7">
        <v>16</v>
      </c>
      <c r="J47" s="7"/>
      <c r="K47" s="7"/>
      <c r="L47" s="7"/>
      <c r="M47" s="7" t="s">
        <v>290</v>
      </c>
      <c r="N47" s="7" t="str">
        <f t="shared" si="1"/>
        <v>RCA -I - F - GA - AS - C- FN</v>
      </c>
      <c r="O47" s="13" t="s">
        <v>96</v>
      </c>
      <c r="P47" s="13" t="s">
        <v>273</v>
      </c>
      <c r="Q47" s="13" t="s">
        <v>276</v>
      </c>
      <c r="R47" s="13" t="s">
        <v>264</v>
      </c>
      <c r="S47" s="13" t="s">
        <v>265</v>
      </c>
      <c r="T47" s="13"/>
      <c r="U47" s="13" t="s">
        <v>267</v>
      </c>
      <c r="V47" s="13" t="s">
        <v>275</v>
      </c>
      <c r="W47" s="13"/>
      <c r="X47" s="13"/>
      <c r="Y47" s="19">
        <v>2916</v>
      </c>
      <c r="Z47" s="19">
        <f t="shared" si="2"/>
        <v>2624.4</v>
      </c>
      <c r="AA47" s="15"/>
    </row>
    <row r="48" spans="1:27" ht="25" customHeight="1" x14ac:dyDescent="0.35">
      <c r="A48">
        <v>44</v>
      </c>
      <c r="B48" s="5" t="s">
        <v>5</v>
      </c>
      <c r="C48" s="23" t="s">
        <v>30</v>
      </c>
      <c r="D48" s="30" t="s">
        <v>32</v>
      </c>
      <c r="E48" s="21" t="s">
        <v>8</v>
      </c>
      <c r="F48" s="6">
        <v>42871</v>
      </c>
      <c r="G48" s="7" t="s">
        <v>90</v>
      </c>
      <c r="H48" s="7" t="s">
        <v>91</v>
      </c>
      <c r="I48" s="7">
        <v>30</v>
      </c>
      <c r="J48" s="7"/>
      <c r="K48" s="7"/>
      <c r="L48" s="7"/>
      <c r="M48" s="7" t="s">
        <v>290</v>
      </c>
      <c r="N48" s="7" t="str">
        <f t="shared" si="1"/>
        <v>RCA -I - F - GA - AS - C- FN</v>
      </c>
      <c r="O48" s="13" t="s">
        <v>96</v>
      </c>
      <c r="P48" s="13" t="s">
        <v>273</v>
      </c>
      <c r="Q48" s="13" t="s">
        <v>276</v>
      </c>
      <c r="R48" s="13" t="s">
        <v>264</v>
      </c>
      <c r="S48" s="13" t="s">
        <v>265</v>
      </c>
      <c r="T48" s="13"/>
      <c r="U48" s="13" t="s">
        <v>267</v>
      </c>
      <c r="V48" s="13" t="s">
        <v>275</v>
      </c>
      <c r="W48" s="13"/>
      <c r="X48" s="13"/>
      <c r="Y48" s="19">
        <v>6488.1</v>
      </c>
      <c r="Z48" s="19">
        <f t="shared" si="2"/>
        <v>5839.2900000000009</v>
      </c>
      <c r="AA48" s="15"/>
    </row>
    <row r="49" spans="1:27" ht="25" customHeight="1" x14ac:dyDescent="0.35">
      <c r="A49">
        <v>45</v>
      </c>
      <c r="B49" s="5" t="s">
        <v>5</v>
      </c>
      <c r="C49" s="23" t="s">
        <v>11</v>
      </c>
      <c r="D49" s="30" t="s">
        <v>73</v>
      </c>
      <c r="E49" s="21" t="s">
        <v>8</v>
      </c>
      <c r="F49" s="6">
        <v>42871</v>
      </c>
      <c r="G49" s="7" t="s">
        <v>90</v>
      </c>
      <c r="H49" s="7" t="s">
        <v>91</v>
      </c>
      <c r="I49" s="7">
        <v>30</v>
      </c>
      <c r="J49" s="7"/>
      <c r="K49" s="7"/>
      <c r="L49" s="7"/>
      <c r="M49" s="7" t="s">
        <v>290</v>
      </c>
      <c r="N49" s="7" t="str">
        <f t="shared" si="1"/>
        <v>RCA -I - F - GA - AS - C- FN</v>
      </c>
      <c r="O49" s="13" t="s">
        <v>96</v>
      </c>
      <c r="P49" s="13" t="s">
        <v>273</v>
      </c>
      <c r="Q49" s="13" t="s">
        <v>276</v>
      </c>
      <c r="R49" s="13" t="s">
        <v>264</v>
      </c>
      <c r="S49" s="13" t="s">
        <v>265</v>
      </c>
      <c r="T49" s="13"/>
      <c r="U49" s="13" t="s">
        <v>267</v>
      </c>
      <c r="V49" s="13" t="s">
        <v>275</v>
      </c>
      <c r="W49" s="13"/>
      <c r="X49" s="13"/>
      <c r="Y49" s="19">
        <v>6488.1</v>
      </c>
      <c r="Z49" s="19">
        <f t="shared" si="2"/>
        <v>5839.2900000000009</v>
      </c>
      <c r="AA49" s="15"/>
    </row>
    <row r="50" spans="1:27" ht="25" customHeight="1" x14ac:dyDescent="0.35">
      <c r="A50">
        <v>46</v>
      </c>
      <c r="B50" s="5" t="s">
        <v>5</v>
      </c>
      <c r="C50" s="23" t="s">
        <v>11</v>
      </c>
      <c r="D50" s="30" t="s">
        <v>74</v>
      </c>
      <c r="E50" s="21" t="s">
        <v>8</v>
      </c>
      <c r="F50" s="6">
        <v>42871</v>
      </c>
      <c r="G50" s="7" t="s">
        <v>90</v>
      </c>
      <c r="H50" s="7" t="s">
        <v>91</v>
      </c>
      <c r="I50" s="7">
        <v>30</v>
      </c>
      <c r="J50" s="7"/>
      <c r="K50" s="7"/>
      <c r="L50" s="7"/>
      <c r="M50" s="7" t="s">
        <v>290</v>
      </c>
      <c r="N50" s="7" t="str">
        <f t="shared" si="1"/>
        <v>RCA -I - F - GA - AS - C- FN</v>
      </c>
      <c r="O50" s="13" t="s">
        <v>96</v>
      </c>
      <c r="P50" s="13" t="s">
        <v>273</v>
      </c>
      <c r="Q50" s="13" t="s">
        <v>276</v>
      </c>
      <c r="R50" s="13" t="s">
        <v>264</v>
      </c>
      <c r="S50" s="13" t="s">
        <v>265</v>
      </c>
      <c r="T50" s="13"/>
      <c r="U50" s="13" t="s">
        <v>267</v>
      </c>
      <c r="V50" s="13" t="s">
        <v>275</v>
      </c>
      <c r="W50" s="13"/>
      <c r="X50" s="13"/>
      <c r="Y50" s="19">
        <v>6488.1</v>
      </c>
      <c r="Z50" s="19">
        <f t="shared" si="2"/>
        <v>5839.2900000000009</v>
      </c>
      <c r="AA50" s="15"/>
    </row>
    <row r="51" spans="1:27" ht="25" customHeight="1" x14ac:dyDescent="0.35">
      <c r="A51">
        <v>47</v>
      </c>
      <c r="B51" s="5" t="s">
        <v>75</v>
      </c>
      <c r="C51" s="23" t="s">
        <v>76</v>
      </c>
      <c r="D51" s="30" t="s">
        <v>77</v>
      </c>
      <c r="E51" s="21" t="s">
        <v>8</v>
      </c>
      <c r="F51" s="6">
        <v>42871</v>
      </c>
      <c r="G51" s="7" t="s">
        <v>93</v>
      </c>
      <c r="H51" s="7" t="s">
        <v>94</v>
      </c>
      <c r="I51" s="7"/>
      <c r="J51" s="7">
        <v>88</v>
      </c>
      <c r="K51" s="7">
        <v>20</v>
      </c>
      <c r="L51" s="7"/>
      <c r="M51" s="7" t="s">
        <v>290</v>
      </c>
      <c r="N51" s="7" t="str">
        <f t="shared" si="1"/>
        <v>RCA -I - F - GA - AS - C- FN</v>
      </c>
      <c r="O51" s="13" t="s">
        <v>96</v>
      </c>
      <c r="P51" s="13" t="s">
        <v>273</v>
      </c>
      <c r="Q51" s="13" t="s">
        <v>276</v>
      </c>
      <c r="R51" s="13" t="s">
        <v>264</v>
      </c>
      <c r="S51" s="13" t="s">
        <v>265</v>
      </c>
      <c r="T51" s="13"/>
      <c r="U51" s="13" t="s">
        <v>267</v>
      </c>
      <c r="V51" s="13" t="s">
        <v>275</v>
      </c>
      <c r="W51" s="13"/>
      <c r="X51" s="13"/>
      <c r="Y51" s="19">
        <v>10862.1</v>
      </c>
      <c r="Z51" s="19">
        <f t="shared" si="2"/>
        <v>9775.8900000000012</v>
      </c>
      <c r="AA51" s="15"/>
    </row>
    <row r="52" spans="1:27" ht="25" customHeight="1" x14ac:dyDescent="0.35">
      <c r="A52">
        <v>48</v>
      </c>
      <c r="B52" s="5" t="s">
        <v>41</v>
      </c>
      <c r="C52" s="23" t="s">
        <v>48</v>
      </c>
      <c r="D52" s="30" t="s">
        <v>49</v>
      </c>
      <c r="E52" s="21" t="s">
        <v>8</v>
      </c>
      <c r="F52" s="6">
        <v>42885</v>
      </c>
      <c r="G52" s="7" t="s">
        <v>90</v>
      </c>
      <c r="H52" s="7" t="s">
        <v>91</v>
      </c>
      <c r="I52" s="7">
        <v>17</v>
      </c>
      <c r="J52" s="7"/>
      <c r="K52" s="7"/>
      <c r="L52" s="7"/>
      <c r="M52" s="7" t="s">
        <v>290</v>
      </c>
      <c r="N52" s="7" t="str">
        <f t="shared" si="1"/>
        <v>RCA -I - F - GA - AS - C- FN</v>
      </c>
      <c r="O52" s="13" t="s">
        <v>96</v>
      </c>
      <c r="P52" s="13" t="s">
        <v>273</v>
      </c>
      <c r="Q52" s="13" t="s">
        <v>276</v>
      </c>
      <c r="R52" s="13" t="s">
        <v>264</v>
      </c>
      <c r="S52" s="13" t="s">
        <v>265</v>
      </c>
      <c r="T52" s="13"/>
      <c r="U52" s="13" t="s">
        <v>267</v>
      </c>
      <c r="V52" s="13" t="s">
        <v>275</v>
      </c>
      <c r="W52" s="13"/>
      <c r="X52" s="13"/>
      <c r="Y52" s="19">
        <v>2551.5</v>
      </c>
      <c r="Z52" s="19">
        <f t="shared" si="2"/>
        <v>2296.35</v>
      </c>
      <c r="AA52" s="15"/>
    </row>
    <row r="53" spans="1:27" ht="25" customHeight="1" x14ac:dyDescent="0.35">
      <c r="A53">
        <v>49</v>
      </c>
      <c r="B53" s="5" t="s">
        <v>41</v>
      </c>
      <c r="C53" s="23" t="s">
        <v>48</v>
      </c>
      <c r="D53" s="30" t="s">
        <v>50</v>
      </c>
      <c r="E53" s="21" t="s">
        <v>8</v>
      </c>
      <c r="F53" s="6">
        <v>42885</v>
      </c>
      <c r="G53" s="7" t="s">
        <v>90</v>
      </c>
      <c r="H53" s="7" t="s">
        <v>91</v>
      </c>
      <c r="I53" s="7">
        <v>17</v>
      </c>
      <c r="J53" s="7"/>
      <c r="K53" s="7"/>
      <c r="L53" s="7"/>
      <c r="M53" s="7" t="s">
        <v>290</v>
      </c>
      <c r="N53" s="7" t="str">
        <f t="shared" si="1"/>
        <v>RCA -I - F - GA - AS - C- FN</v>
      </c>
      <c r="O53" s="13" t="s">
        <v>96</v>
      </c>
      <c r="P53" s="13" t="s">
        <v>273</v>
      </c>
      <c r="Q53" s="13" t="s">
        <v>276</v>
      </c>
      <c r="R53" s="13" t="s">
        <v>264</v>
      </c>
      <c r="S53" s="13" t="s">
        <v>265</v>
      </c>
      <c r="T53" s="13"/>
      <c r="U53" s="13" t="s">
        <v>267</v>
      </c>
      <c r="V53" s="13" t="s">
        <v>275</v>
      </c>
      <c r="W53" s="13"/>
      <c r="X53" s="13"/>
      <c r="Y53" s="19">
        <v>2551.5</v>
      </c>
      <c r="Z53" s="19">
        <f t="shared" si="2"/>
        <v>2296.35</v>
      </c>
      <c r="AA53" s="15"/>
    </row>
    <row r="54" spans="1:27" ht="25" customHeight="1" x14ac:dyDescent="0.35">
      <c r="A54">
        <v>50</v>
      </c>
      <c r="B54" s="5" t="s">
        <v>41</v>
      </c>
      <c r="C54" s="23" t="s">
        <v>48</v>
      </c>
      <c r="D54" s="30" t="s">
        <v>52</v>
      </c>
      <c r="E54" s="21" t="s">
        <v>8</v>
      </c>
      <c r="F54" s="6">
        <v>42885</v>
      </c>
      <c r="G54" s="7" t="s">
        <v>90</v>
      </c>
      <c r="H54" s="7" t="s">
        <v>91</v>
      </c>
      <c r="I54" s="7">
        <v>17</v>
      </c>
      <c r="J54" s="7"/>
      <c r="K54" s="7"/>
      <c r="L54" s="7"/>
      <c r="M54" s="7" t="s">
        <v>290</v>
      </c>
      <c r="N54" s="7" t="str">
        <f t="shared" si="1"/>
        <v>RCA -I - F - GA - AS - C- FN</v>
      </c>
      <c r="O54" s="13" t="s">
        <v>96</v>
      </c>
      <c r="P54" s="13" t="s">
        <v>273</v>
      </c>
      <c r="Q54" s="13" t="s">
        <v>276</v>
      </c>
      <c r="R54" s="13" t="s">
        <v>264</v>
      </c>
      <c r="S54" s="13" t="s">
        <v>265</v>
      </c>
      <c r="T54" s="13"/>
      <c r="U54" s="13" t="s">
        <v>267</v>
      </c>
      <c r="V54" s="13" t="s">
        <v>275</v>
      </c>
      <c r="W54" s="13"/>
      <c r="X54" s="13"/>
      <c r="Y54" s="19">
        <v>2551.5</v>
      </c>
      <c r="Z54" s="19">
        <f t="shared" si="2"/>
        <v>2296.35</v>
      </c>
      <c r="AA54" s="15"/>
    </row>
    <row r="55" spans="1:27" ht="25" customHeight="1" x14ac:dyDescent="0.35">
      <c r="A55">
        <v>51</v>
      </c>
      <c r="B55" s="5" t="s">
        <v>41</v>
      </c>
      <c r="C55" s="23" t="s">
        <v>48</v>
      </c>
      <c r="D55" s="30" t="s">
        <v>78</v>
      </c>
      <c r="E55" s="21" t="s">
        <v>8</v>
      </c>
      <c r="F55" s="6">
        <v>42885</v>
      </c>
      <c r="G55" s="7" t="s">
        <v>90</v>
      </c>
      <c r="H55" s="7" t="s">
        <v>91</v>
      </c>
      <c r="I55" s="7">
        <v>17</v>
      </c>
      <c r="J55" s="7"/>
      <c r="K55" s="7"/>
      <c r="L55" s="7"/>
      <c r="M55" s="7" t="s">
        <v>290</v>
      </c>
      <c r="N55" s="7" t="str">
        <f t="shared" si="1"/>
        <v>RCA -I - F - GA - AS - C- FN</v>
      </c>
      <c r="O55" s="13" t="s">
        <v>96</v>
      </c>
      <c r="P55" s="13" t="s">
        <v>273</v>
      </c>
      <c r="Q55" s="13" t="s">
        <v>276</v>
      </c>
      <c r="R55" s="13" t="s">
        <v>264</v>
      </c>
      <c r="S55" s="13" t="s">
        <v>265</v>
      </c>
      <c r="T55" s="13"/>
      <c r="U55" s="13" t="s">
        <v>267</v>
      </c>
      <c r="V55" s="13" t="s">
        <v>275</v>
      </c>
      <c r="W55" s="13"/>
      <c r="X55" s="13"/>
      <c r="Y55" s="19">
        <v>2551.5</v>
      </c>
      <c r="Z55" s="19">
        <f t="shared" ref="Z55:Z86" si="3">Y55*0.9</f>
        <v>2296.35</v>
      </c>
      <c r="AA55" s="15"/>
    </row>
    <row r="56" spans="1:27" ht="25" customHeight="1" x14ac:dyDescent="0.35">
      <c r="A56">
        <v>52</v>
      </c>
      <c r="B56" s="5" t="s">
        <v>5</v>
      </c>
      <c r="C56" s="23" t="s">
        <v>160</v>
      </c>
      <c r="D56" s="30" t="s">
        <v>79</v>
      </c>
      <c r="E56" s="21" t="s">
        <v>8</v>
      </c>
      <c r="F56" s="6">
        <v>42871</v>
      </c>
      <c r="G56" s="7" t="s">
        <v>90</v>
      </c>
      <c r="H56" s="7" t="s">
        <v>91</v>
      </c>
      <c r="I56" s="7">
        <v>25</v>
      </c>
      <c r="J56" s="7"/>
      <c r="K56" s="7"/>
      <c r="L56" s="7"/>
      <c r="M56" s="7" t="s">
        <v>290</v>
      </c>
      <c r="N56" s="7" t="str">
        <f t="shared" si="1"/>
        <v>RCA -I - F - GA - AS - C- FN</v>
      </c>
      <c r="O56" s="13" t="s">
        <v>96</v>
      </c>
      <c r="P56" s="13" t="s">
        <v>273</v>
      </c>
      <c r="Q56" s="13" t="s">
        <v>276</v>
      </c>
      <c r="R56" s="13" t="s">
        <v>264</v>
      </c>
      <c r="S56" s="13" t="s">
        <v>265</v>
      </c>
      <c r="T56" s="13"/>
      <c r="U56" s="13" t="s">
        <v>267</v>
      </c>
      <c r="V56" s="13" t="s">
        <v>275</v>
      </c>
      <c r="W56" s="13"/>
      <c r="X56" s="13"/>
      <c r="Y56" s="19">
        <v>4738.5</v>
      </c>
      <c r="Z56" s="19">
        <f t="shared" si="3"/>
        <v>4264.6500000000005</v>
      </c>
      <c r="AA56" s="15"/>
    </row>
    <row r="57" spans="1:27" s="14" customFormat="1" ht="25" customHeight="1" x14ac:dyDescent="0.35">
      <c r="A57">
        <v>53</v>
      </c>
      <c r="B57" s="5" t="s">
        <v>5</v>
      </c>
      <c r="C57" s="23" t="s">
        <v>160</v>
      </c>
      <c r="D57" s="30" t="s">
        <v>80</v>
      </c>
      <c r="E57" s="21" t="s">
        <v>8</v>
      </c>
      <c r="F57" s="6">
        <v>42871</v>
      </c>
      <c r="G57" s="7" t="s">
        <v>90</v>
      </c>
      <c r="H57" s="7" t="s">
        <v>91</v>
      </c>
      <c r="I57" s="7">
        <v>25</v>
      </c>
      <c r="J57" s="7"/>
      <c r="K57" s="7"/>
      <c r="L57" s="7"/>
      <c r="M57" s="7" t="s">
        <v>290</v>
      </c>
      <c r="N57" s="7" t="str">
        <f t="shared" si="1"/>
        <v>RCA -I - F - GA - AS - C- FN</v>
      </c>
      <c r="O57" s="13" t="s">
        <v>96</v>
      </c>
      <c r="P57" s="13" t="s">
        <v>273</v>
      </c>
      <c r="Q57" s="13" t="s">
        <v>276</v>
      </c>
      <c r="R57" s="13" t="s">
        <v>264</v>
      </c>
      <c r="S57" s="13" t="s">
        <v>265</v>
      </c>
      <c r="T57" s="13"/>
      <c r="U57" s="13" t="s">
        <v>267</v>
      </c>
      <c r="V57" s="13" t="s">
        <v>275</v>
      </c>
      <c r="W57" s="13"/>
      <c r="X57" s="13"/>
      <c r="Y57" s="19">
        <v>4738.5</v>
      </c>
      <c r="Z57" s="19">
        <f t="shared" si="3"/>
        <v>4264.6500000000005</v>
      </c>
      <c r="AA57" s="15"/>
    </row>
    <row r="58" spans="1:27" ht="25" customHeight="1" x14ac:dyDescent="0.35">
      <c r="A58">
        <v>54</v>
      </c>
      <c r="B58" s="5" t="s">
        <v>5</v>
      </c>
      <c r="C58" s="23" t="s">
        <v>160</v>
      </c>
      <c r="D58" s="30" t="s">
        <v>81</v>
      </c>
      <c r="E58" s="21" t="s">
        <v>8</v>
      </c>
      <c r="F58" s="6">
        <v>42871</v>
      </c>
      <c r="G58" s="7" t="s">
        <v>90</v>
      </c>
      <c r="H58" s="7" t="s">
        <v>91</v>
      </c>
      <c r="I58" s="7">
        <v>25</v>
      </c>
      <c r="J58" s="7"/>
      <c r="K58" s="7"/>
      <c r="L58" s="7"/>
      <c r="M58" s="7" t="s">
        <v>290</v>
      </c>
      <c r="N58" s="7" t="str">
        <f t="shared" si="1"/>
        <v>RCA -I - F - GA - AS - C- FN</v>
      </c>
      <c r="O58" s="13" t="s">
        <v>96</v>
      </c>
      <c r="P58" s="13" t="s">
        <v>273</v>
      </c>
      <c r="Q58" s="13" t="s">
        <v>276</v>
      </c>
      <c r="R58" s="13" t="s">
        <v>264</v>
      </c>
      <c r="S58" s="13" t="s">
        <v>265</v>
      </c>
      <c r="T58" s="13"/>
      <c r="U58" s="13" t="s">
        <v>267</v>
      </c>
      <c r="V58" s="13" t="s">
        <v>275</v>
      </c>
      <c r="W58" s="13"/>
      <c r="X58" s="13"/>
      <c r="Y58" s="19">
        <v>4738.5</v>
      </c>
      <c r="Z58" s="19">
        <f t="shared" si="3"/>
        <v>4264.6500000000005</v>
      </c>
      <c r="AA58" s="15"/>
    </row>
    <row r="59" spans="1:27" s="14" customFormat="1" ht="25" customHeight="1" x14ac:dyDescent="0.35">
      <c r="A59">
        <v>55</v>
      </c>
      <c r="B59" s="5" t="s">
        <v>41</v>
      </c>
      <c r="C59" s="23" t="s">
        <v>48</v>
      </c>
      <c r="D59" s="30" t="s">
        <v>83</v>
      </c>
      <c r="E59" s="21" t="s">
        <v>8</v>
      </c>
      <c r="F59" s="6">
        <v>42907</v>
      </c>
      <c r="G59" s="7" t="s">
        <v>90</v>
      </c>
      <c r="H59" s="7" t="s">
        <v>91</v>
      </c>
      <c r="I59" s="7">
        <v>17</v>
      </c>
      <c r="J59" s="7"/>
      <c r="K59" s="7"/>
      <c r="L59" s="7"/>
      <c r="M59" s="7" t="s">
        <v>290</v>
      </c>
      <c r="N59" s="7" t="str">
        <f t="shared" si="1"/>
        <v>RCA -I - F - GA - AS - C- FN</v>
      </c>
      <c r="O59" s="13" t="s">
        <v>96</v>
      </c>
      <c r="P59" s="13" t="s">
        <v>273</v>
      </c>
      <c r="Q59" s="13" t="s">
        <v>276</v>
      </c>
      <c r="R59" s="13" t="s">
        <v>264</v>
      </c>
      <c r="S59" s="13" t="s">
        <v>265</v>
      </c>
      <c r="T59" s="13"/>
      <c r="U59" s="13" t="s">
        <v>267</v>
      </c>
      <c r="V59" s="13" t="s">
        <v>275</v>
      </c>
      <c r="W59" s="13"/>
      <c r="X59" s="13"/>
      <c r="Y59" s="19">
        <v>2551.5</v>
      </c>
      <c r="Z59" s="19">
        <f t="shared" si="3"/>
        <v>2296.35</v>
      </c>
      <c r="AA59" s="15"/>
    </row>
    <row r="60" spans="1:27" s="14" customFormat="1" ht="25" customHeight="1" x14ac:dyDescent="0.35">
      <c r="A60">
        <v>56</v>
      </c>
      <c r="B60" s="5" t="s">
        <v>41</v>
      </c>
      <c r="C60" s="23" t="s">
        <v>48</v>
      </c>
      <c r="D60" s="30" t="s">
        <v>82</v>
      </c>
      <c r="E60" s="21" t="s">
        <v>8</v>
      </c>
      <c r="F60" s="6">
        <v>42907</v>
      </c>
      <c r="G60" s="7" t="s">
        <v>90</v>
      </c>
      <c r="H60" s="7" t="s">
        <v>91</v>
      </c>
      <c r="I60" s="7">
        <v>17</v>
      </c>
      <c r="J60" s="7"/>
      <c r="K60" s="7"/>
      <c r="L60" s="7"/>
      <c r="M60" s="7" t="s">
        <v>290</v>
      </c>
      <c r="N60" s="7" t="str">
        <f t="shared" si="1"/>
        <v>RCA -I - F - GA - AS - C- FN</v>
      </c>
      <c r="O60" s="13" t="s">
        <v>96</v>
      </c>
      <c r="P60" s="13" t="s">
        <v>273</v>
      </c>
      <c r="Q60" s="13" t="s">
        <v>276</v>
      </c>
      <c r="R60" s="13" t="s">
        <v>264</v>
      </c>
      <c r="S60" s="13" t="s">
        <v>265</v>
      </c>
      <c r="T60" s="13"/>
      <c r="U60" s="13" t="s">
        <v>267</v>
      </c>
      <c r="V60" s="13" t="s">
        <v>275</v>
      </c>
      <c r="W60" s="13"/>
      <c r="X60" s="13"/>
      <c r="Y60" s="19">
        <v>2551.5</v>
      </c>
      <c r="Z60" s="19">
        <f t="shared" si="3"/>
        <v>2296.35</v>
      </c>
      <c r="AA60" s="15"/>
    </row>
    <row r="61" spans="1:27" ht="25" customHeight="1" x14ac:dyDescent="0.35">
      <c r="A61">
        <v>57</v>
      </c>
      <c r="B61" s="5" t="s">
        <v>34</v>
      </c>
      <c r="C61" s="23" t="s">
        <v>161</v>
      </c>
      <c r="D61" s="30" t="s">
        <v>35</v>
      </c>
      <c r="E61" s="21" t="s">
        <v>8</v>
      </c>
      <c r="F61" s="6">
        <v>42907</v>
      </c>
      <c r="G61" s="7" t="s">
        <v>90</v>
      </c>
      <c r="H61" s="7" t="s">
        <v>91</v>
      </c>
      <c r="I61" s="7">
        <v>20</v>
      </c>
      <c r="J61" s="7"/>
      <c r="K61" s="7"/>
      <c r="L61" s="7"/>
      <c r="M61" s="7" t="s">
        <v>290</v>
      </c>
      <c r="N61" s="7" t="str">
        <f t="shared" si="1"/>
        <v>RCA -I - F - GA - AS - C- FN</v>
      </c>
      <c r="O61" s="13" t="s">
        <v>96</v>
      </c>
      <c r="P61" s="13" t="s">
        <v>273</v>
      </c>
      <c r="Q61" s="13" t="s">
        <v>276</v>
      </c>
      <c r="R61" s="13" t="s">
        <v>264</v>
      </c>
      <c r="S61" s="13" t="s">
        <v>265</v>
      </c>
      <c r="T61" s="13"/>
      <c r="U61" s="13" t="s">
        <v>267</v>
      </c>
      <c r="V61" s="13" t="s">
        <v>275</v>
      </c>
      <c r="W61" s="13"/>
      <c r="X61" s="13"/>
      <c r="Y61" s="19">
        <v>2332.8000000000002</v>
      </c>
      <c r="Z61" s="19">
        <f t="shared" si="3"/>
        <v>2099.5200000000004</v>
      </c>
      <c r="AA61" s="15"/>
    </row>
    <row r="62" spans="1:27" s="14" customFormat="1" ht="25" customHeight="1" x14ac:dyDescent="0.35">
      <c r="A62">
        <v>58</v>
      </c>
      <c r="B62" s="5" t="s">
        <v>34</v>
      </c>
      <c r="C62" s="23" t="s">
        <v>54</v>
      </c>
      <c r="D62" s="30" t="s">
        <v>71</v>
      </c>
      <c r="E62" s="21" t="s">
        <v>8</v>
      </c>
      <c r="F62" s="6">
        <v>42907</v>
      </c>
      <c r="G62" s="7" t="s">
        <v>90</v>
      </c>
      <c r="H62" s="7" t="s">
        <v>91</v>
      </c>
      <c r="I62" s="7">
        <v>20</v>
      </c>
      <c r="J62" s="7"/>
      <c r="K62" s="7"/>
      <c r="L62" s="7"/>
      <c r="M62" s="7" t="s">
        <v>290</v>
      </c>
      <c r="N62" s="7" t="str">
        <f t="shared" si="1"/>
        <v>RCA -I - F - GA - AS - C- FN</v>
      </c>
      <c r="O62" s="13" t="s">
        <v>96</v>
      </c>
      <c r="P62" s="13" t="s">
        <v>273</v>
      </c>
      <c r="Q62" s="13" t="s">
        <v>276</v>
      </c>
      <c r="R62" s="13" t="s">
        <v>264</v>
      </c>
      <c r="S62" s="13" t="s">
        <v>265</v>
      </c>
      <c r="T62" s="13"/>
      <c r="U62" s="13" t="s">
        <v>267</v>
      </c>
      <c r="V62" s="13" t="s">
        <v>275</v>
      </c>
      <c r="W62" s="13"/>
      <c r="X62" s="13"/>
      <c r="Y62" s="19">
        <v>2332.8000000000002</v>
      </c>
      <c r="Z62" s="19">
        <f t="shared" si="3"/>
        <v>2099.5200000000004</v>
      </c>
      <c r="AA62" s="15"/>
    </row>
    <row r="63" spans="1:27" ht="25" customHeight="1" x14ac:dyDescent="0.35">
      <c r="A63">
        <v>59</v>
      </c>
      <c r="B63" s="5" t="s">
        <v>98</v>
      </c>
      <c r="C63" s="23" t="s">
        <v>97</v>
      </c>
      <c r="D63" s="30" t="s">
        <v>99</v>
      </c>
      <c r="E63" s="21" t="s">
        <v>8</v>
      </c>
      <c r="F63" s="6">
        <v>43178</v>
      </c>
      <c r="G63" s="7" t="s">
        <v>90</v>
      </c>
      <c r="H63" s="7" t="s">
        <v>91</v>
      </c>
      <c r="I63" s="7">
        <v>23</v>
      </c>
      <c r="J63" s="7"/>
      <c r="K63" s="7"/>
      <c r="L63" s="7"/>
      <c r="M63" s="7" t="s">
        <v>290</v>
      </c>
      <c r="N63" s="7" t="str">
        <f t="shared" si="1"/>
        <v>RCA -I - F - GA - AS - C- FN</v>
      </c>
      <c r="O63" s="13" t="s">
        <v>96</v>
      </c>
      <c r="P63" s="13" t="s">
        <v>273</v>
      </c>
      <c r="Q63" s="13" t="s">
        <v>276</v>
      </c>
      <c r="R63" s="13" t="s">
        <v>264</v>
      </c>
      <c r="S63" s="13" t="s">
        <v>265</v>
      </c>
      <c r="T63" s="13"/>
      <c r="U63" s="13" t="s">
        <v>267</v>
      </c>
      <c r="V63" s="13" t="s">
        <v>275</v>
      </c>
      <c r="W63" s="13"/>
      <c r="X63" s="13"/>
      <c r="Y63" s="19">
        <v>7727.4000000000005</v>
      </c>
      <c r="Z63" s="19">
        <f t="shared" si="3"/>
        <v>6954.6600000000008</v>
      </c>
      <c r="AA63" s="15"/>
    </row>
    <row r="64" spans="1:27" ht="25" customHeight="1" x14ac:dyDescent="0.35">
      <c r="A64">
        <v>60</v>
      </c>
      <c r="B64" s="5" t="s">
        <v>98</v>
      </c>
      <c r="C64" s="23" t="s">
        <v>97</v>
      </c>
      <c r="D64" s="30" t="s">
        <v>100</v>
      </c>
      <c r="E64" s="21" t="s">
        <v>8</v>
      </c>
      <c r="F64" s="6" t="s">
        <v>253</v>
      </c>
      <c r="G64" s="7" t="s">
        <v>90</v>
      </c>
      <c r="H64" s="7" t="s">
        <v>91</v>
      </c>
      <c r="I64" s="7">
        <v>23</v>
      </c>
      <c r="J64" s="7"/>
      <c r="K64" s="7"/>
      <c r="L64" s="7"/>
      <c r="M64" s="7" t="s">
        <v>290</v>
      </c>
      <c r="N64" s="7" t="str">
        <f t="shared" si="1"/>
        <v>RCA -I - F - GA - AS - C- FN</v>
      </c>
      <c r="O64" s="13" t="s">
        <v>96</v>
      </c>
      <c r="P64" s="13" t="s">
        <v>273</v>
      </c>
      <c r="Q64" s="13" t="s">
        <v>276</v>
      </c>
      <c r="R64" s="13" t="s">
        <v>264</v>
      </c>
      <c r="S64" s="13" t="s">
        <v>265</v>
      </c>
      <c r="T64" s="13"/>
      <c r="U64" s="13" t="s">
        <v>267</v>
      </c>
      <c r="V64" s="13" t="s">
        <v>275</v>
      </c>
      <c r="W64" s="13"/>
      <c r="X64" s="13"/>
      <c r="Y64" s="19">
        <v>7727.4000000000005</v>
      </c>
      <c r="Z64" s="19">
        <f t="shared" si="3"/>
        <v>6954.6600000000008</v>
      </c>
      <c r="AA64" s="15"/>
    </row>
    <row r="65" spans="1:27" ht="25" customHeight="1" x14ac:dyDescent="0.35">
      <c r="A65">
        <v>61</v>
      </c>
      <c r="B65" s="5" t="s">
        <v>101</v>
      </c>
      <c r="C65" s="23" t="s">
        <v>102</v>
      </c>
      <c r="D65" s="30" t="s">
        <v>103</v>
      </c>
      <c r="E65" s="21" t="s">
        <v>104</v>
      </c>
      <c r="F65" s="6">
        <v>43188</v>
      </c>
      <c r="G65" s="7" t="s">
        <v>90</v>
      </c>
      <c r="H65" s="7" t="s">
        <v>91</v>
      </c>
      <c r="I65" s="7">
        <v>20</v>
      </c>
      <c r="J65" s="7"/>
      <c r="K65" s="7"/>
      <c r="L65" s="7"/>
      <c r="M65" s="7" t="s">
        <v>290</v>
      </c>
      <c r="N65" s="7" t="str">
        <f t="shared" si="1"/>
        <v>RCA -I - F - GA - AS - C- FN</v>
      </c>
      <c r="O65" s="13" t="s">
        <v>96</v>
      </c>
      <c r="P65" s="13" t="s">
        <v>273</v>
      </c>
      <c r="Q65" s="13" t="s">
        <v>276</v>
      </c>
      <c r="R65" s="13" t="s">
        <v>264</v>
      </c>
      <c r="S65" s="13" t="s">
        <v>265</v>
      </c>
      <c r="T65" s="13"/>
      <c r="U65" s="13" t="s">
        <v>267</v>
      </c>
      <c r="V65" s="13" t="s">
        <v>275</v>
      </c>
      <c r="W65" s="13"/>
      <c r="X65" s="13"/>
      <c r="Y65" s="19">
        <v>5832</v>
      </c>
      <c r="Z65" s="19">
        <f t="shared" si="3"/>
        <v>5248.8</v>
      </c>
      <c r="AA65" s="15"/>
    </row>
    <row r="66" spans="1:27" ht="25" customHeight="1" x14ac:dyDescent="0.35">
      <c r="A66">
        <v>62</v>
      </c>
      <c r="B66" s="5" t="s">
        <v>17</v>
      </c>
      <c r="C66" s="23" t="s">
        <v>68</v>
      </c>
      <c r="D66" s="30" t="s">
        <v>105</v>
      </c>
      <c r="E66" s="21" t="s">
        <v>8</v>
      </c>
      <c r="F66" s="6" t="s">
        <v>106</v>
      </c>
      <c r="G66" s="7" t="s">
        <v>90</v>
      </c>
      <c r="H66" s="7" t="s">
        <v>91</v>
      </c>
      <c r="I66" s="7">
        <v>22</v>
      </c>
      <c r="J66" s="7"/>
      <c r="K66" s="7"/>
      <c r="L66" s="7"/>
      <c r="M66" s="7" t="s">
        <v>293</v>
      </c>
      <c r="N66" s="7" t="str">
        <f t="shared" si="1"/>
        <v>RCA   - GA - I - F - AS - C- FN</v>
      </c>
      <c r="O66" s="13" t="s">
        <v>280</v>
      </c>
      <c r="P66" s="13" t="s">
        <v>264</v>
      </c>
      <c r="Q66" s="13" t="s">
        <v>277</v>
      </c>
      <c r="R66" s="13" t="s">
        <v>276</v>
      </c>
      <c r="S66" s="13" t="s">
        <v>265</v>
      </c>
      <c r="T66" s="13"/>
      <c r="U66" s="13" t="s">
        <v>267</v>
      </c>
      <c r="V66" s="13" t="s">
        <v>275</v>
      </c>
      <c r="W66" s="13"/>
      <c r="X66" s="13"/>
      <c r="Y66" s="19">
        <v>5759.1</v>
      </c>
      <c r="Z66" s="19">
        <f t="shared" si="3"/>
        <v>5183.1900000000005</v>
      </c>
      <c r="AA66" s="15"/>
    </row>
    <row r="67" spans="1:27" ht="25" customHeight="1" x14ac:dyDescent="0.35">
      <c r="A67">
        <v>63</v>
      </c>
      <c r="B67" s="5" t="s">
        <v>17</v>
      </c>
      <c r="C67" s="23" t="s">
        <v>68</v>
      </c>
      <c r="D67" s="30" t="s">
        <v>107</v>
      </c>
      <c r="E67" s="21" t="s">
        <v>8</v>
      </c>
      <c r="F67" s="6" t="s">
        <v>106</v>
      </c>
      <c r="G67" s="7" t="s">
        <v>90</v>
      </c>
      <c r="H67" s="7" t="s">
        <v>91</v>
      </c>
      <c r="I67" s="7">
        <v>22</v>
      </c>
      <c r="J67" s="7"/>
      <c r="K67" s="7"/>
      <c r="L67" s="7"/>
      <c r="M67" s="7" t="s">
        <v>272</v>
      </c>
      <c r="N67" s="7" t="str">
        <f t="shared" si="1"/>
        <v>RCA  - GA - AS - C</v>
      </c>
      <c r="O67" s="13" t="s">
        <v>263</v>
      </c>
      <c r="P67" s="13" t="s">
        <v>264</v>
      </c>
      <c r="Q67" s="13" t="s">
        <v>265</v>
      </c>
      <c r="R67" s="13" t="s">
        <v>267</v>
      </c>
      <c r="S67" s="13"/>
      <c r="T67" s="13"/>
      <c r="U67" s="13"/>
      <c r="V67" s="13"/>
      <c r="W67" s="13"/>
      <c r="X67" s="13"/>
      <c r="Y67" s="19">
        <v>0</v>
      </c>
      <c r="Z67" s="19">
        <f t="shared" si="3"/>
        <v>0</v>
      </c>
      <c r="AA67" s="15"/>
    </row>
    <row r="68" spans="1:27" ht="25" customHeight="1" x14ac:dyDescent="0.35">
      <c r="A68">
        <v>64</v>
      </c>
      <c r="B68" s="5" t="s">
        <v>17</v>
      </c>
      <c r="C68" s="23" t="s">
        <v>68</v>
      </c>
      <c r="D68" s="30" t="s">
        <v>108</v>
      </c>
      <c r="E68" s="21" t="s">
        <v>8</v>
      </c>
      <c r="F68" s="6" t="s">
        <v>106</v>
      </c>
      <c r="G68" s="7" t="s">
        <v>90</v>
      </c>
      <c r="H68" s="7" t="s">
        <v>91</v>
      </c>
      <c r="I68" s="7">
        <v>22</v>
      </c>
      <c r="J68" s="7"/>
      <c r="K68" s="7"/>
      <c r="L68" s="7"/>
      <c r="M68" s="7" t="s">
        <v>294</v>
      </c>
      <c r="N68" s="7" t="str">
        <f t="shared" si="1"/>
        <v>RCA -I -F - GA - AS - C- FN</v>
      </c>
      <c r="O68" s="13" t="s">
        <v>96</v>
      </c>
      <c r="P68" s="13" t="s">
        <v>273</v>
      </c>
      <c r="Q68" s="13" t="s">
        <v>281</v>
      </c>
      <c r="R68" s="13" t="s">
        <v>264</v>
      </c>
      <c r="S68" s="13" t="s">
        <v>265</v>
      </c>
      <c r="T68" s="13"/>
      <c r="U68" s="13" t="s">
        <v>267</v>
      </c>
      <c r="V68" s="13" t="s">
        <v>275</v>
      </c>
      <c r="W68" s="13"/>
      <c r="X68" s="13"/>
      <c r="Y68" s="19">
        <v>5759.1</v>
      </c>
      <c r="Z68" s="19">
        <f t="shared" si="3"/>
        <v>5183.1900000000005</v>
      </c>
      <c r="AA68" s="15"/>
    </row>
    <row r="69" spans="1:27" ht="25" customHeight="1" x14ac:dyDescent="0.35">
      <c r="A69">
        <v>65</v>
      </c>
      <c r="B69" s="5" t="s">
        <v>17</v>
      </c>
      <c r="C69" s="23" t="s">
        <v>68</v>
      </c>
      <c r="D69" s="30" t="s">
        <v>109</v>
      </c>
      <c r="E69" s="21" t="s">
        <v>8</v>
      </c>
      <c r="F69" s="6" t="s">
        <v>106</v>
      </c>
      <c r="G69" s="7" t="s">
        <v>90</v>
      </c>
      <c r="H69" s="7" t="s">
        <v>91</v>
      </c>
      <c r="I69" s="7">
        <v>22</v>
      </c>
      <c r="J69" s="7"/>
      <c r="K69" s="7"/>
      <c r="L69" s="7"/>
      <c r="M69" s="7" t="s">
        <v>288</v>
      </c>
      <c r="N69" s="7" t="str">
        <f t="shared" si="1"/>
        <v>RCA - GA - AS - C</v>
      </c>
      <c r="O69" s="13" t="s">
        <v>96</v>
      </c>
      <c r="P69" s="13" t="s">
        <v>264</v>
      </c>
      <c r="Q69" s="13" t="s">
        <v>265</v>
      </c>
      <c r="R69" s="13" t="s">
        <v>267</v>
      </c>
      <c r="S69" s="13"/>
      <c r="T69" s="13"/>
      <c r="U69" s="13"/>
      <c r="V69" s="13"/>
      <c r="W69" s="13"/>
      <c r="X69" s="13"/>
      <c r="Y69" s="19">
        <v>0</v>
      </c>
      <c r="Z69" s="19">
        <f t="shared" si="3"/>
        <v>0</v>
      </c>
      <c r="AA69" s="15"/>
    </row>
    <row r="70" spans="1:27" ht="25" customHeight="1" x14ac:dyDescent="0.35">
      <c r="A70">
        <v>66</v>
      </c>
      <c r="B70" s="5" t="s">
        <v>17</v>
      </c>
      <c r="C70" s="23" t="s">
        <v>68</v>
      </c>
      <c r="D70" s="30" t="s">
        <v>110</v>
      </c>
      <c r="E70" s="21" t="s">
        <v>8</v>
      </c>
      <c r="F70" s="6" t="s">
        <v>106</v>
      </c>
      <c r="G70" s="7" t="s">
        <v>90</v>
      </c>
      <c r="H70" s="7" t="s">
        <v>91</v>
      </c>
      <c r="I70" s="7">
        <v>22</v>
      </c>
      <c r="J70" s="7"/>
      <c r="K70" s="7"/>
      <c r="L70" s="7"/>
      <c r="M70" s="7" t="s">
        <v>295</v>
      </c>
      <c r="N70" s="7" t="str">
        <f t="shared" si="1"/>
        <v>RCA -I - F - GA - AS - C - FN</v>
      </c>
      <c r="O70" s="13" t="s">
        <v>96</v>
      </c>
      <c r="P70" s="13" t="s">
        <v>273</v>
      </c>
      <c r="Q70" s="13" t="s">
        <v>276</v>
      </c>
      <c r="R70" s="13" t="s">
        <v>264</v>
      </c>
      <c r="S70" s="13" t="s">
        <v>265</v>
      </c>
      <c r="T70" s="13"/>
      <c r="U70" s="13" t="s">
        <v>282</v>
      </c>
      <c r="V70" s="13" t="s">
        <v>275</v>
      </c>
      <c r="W70" s="13"/>
      <c r="X70" s="13"/>
      <c r="Y70" s="19">
        <v>5759.1</v>
      </c>
      <c r="Z70" s="19">
        <f t="shared" si="3"/>
        <v>5183.1900000000005</v>
      </c>
      <c r="AA70" s="15"/>
    </row>
    <row r="71" spans="1:27" ht="25" customHeight="1" x14ac:dyDescent="0.35">
      <c r="A71">
        <v>67</v>
      </c>
      <c r="B71" s="5" t="s">
        <v>17</v>
      </c>
      <c r="C71" s="23" t="s">
        <v>68</v>
      </c>
      <c r="D71" s="30" t="s">
        <v>111</v>
      </c>
      <c r="E71" s="21" t="s">
        <v>8</v>
      </c>
      <c r="F71" s="6">
        <v>43355</v>
      </c>
      <c r="G71" s="7" t="s">
        <v>90</v>
      </c>
      <c r="H71" s="7" t="s">
        <v>91</v>
      </c>
      <c r="I71" s="7">
        <v>22</v>
      </c>
      <c r="J71" s="7"/>
      <c r="K71" s="7"/>
      <c r="L71" s="7"/>
      <c r="M71" s="7" t="s">
        <v>295</v>
      </c>
      <c r="N71" s="7" t="str">
        <f t="shared" si="1"/>
        <v>RCA -I - F - GA - AS - C - FN</v>
      </c>
      <c r="O71" s="13" t="s">
        <v>96</v>
      </c>
      <c r="P71" s="13" t="s">
        <v>273</v>
      </c>
      <c r="Q71" s="13" t="s">
        <v>276</v>
      </c>
      <c r="R71" s="13" t="s">
        <v>264</v>
      </c>
      <c r="S71" s="13" t="s">
        <v>265</v>
      </c>
      <c r="T71" s="13"/>
      <c r="U71" s="13" t="s">
        <v>282</v>
      </c>
      <c r="V71" s="13" t="s">
        <v>275</v>
      </c>
      <c r="W71" s="13"/>
      <c r="X71" s="13"/>
      <c r="Y71" s="19">
        <v>5759.1</v>
      </c>
      <c r="Z71" s="19">
        <f t="shared" si="3"/>
        <v>5183.1900000000005</v>
      </c>
      <c r="AA71" s="15"/>
    </row>
    <row r="72" spans="1:27" ht="25" customHeight="1" x14ac:dyDescent="0.35">
      <c r="A72">
        <v>68</v>
      </c>
      <c r="B72" s="5" t="s">
        <v>17</v>
      </c>
      <c r="C72" s="23" t="s">
        <v>68</v>
      </c>
      <c r="D72" s="30" t="s">
        <v>112</v>
      </c>
      <c r="E72" s="21" t="s">
        <v>8</v>
      </c>
      <c r="F72" s="6">
        <v>43355</v>
      </c>
      <c r="G72" s="7" t="s">
        <v>90</v>
      </c>
      <c r="H72" s="7" t="s">
        <v>91</v>
      </c>
      <c r="I72" s="7">
        <v>22</v>
      </c>
      <c r="J72" s="7"/>
      <c r="K72" s="7"/>
      <c r="L72" s="7"/>
      <c r="M72" s="7" t="s">
        <v>272</v>
      </c>
      <c r="N72" s="7" t="str">
        <f t="shared" si="1"/>
        <v>RCA  - GA - AS - C</v>
      </c>
      <c r="O72" s="13" t="s">
        <v>263</v>
      </c>
      <c r="P72" s="13" t="s">
        <v>264</v>
      </c>
      <c r="Q72" s="13" t="s">
        <v>265</v>
      </c>
      <c r="R72" s="13" t="s">
        <v>267</v>
      </c>
      <c r="S72" s="13"/>
      <c r="T72" s="13"/>
      <c r="U72" s="13"/>
      <c r="V72" s="13"/>
      <c r="W72" s="13"/>
      <c r="X72" s="13"/>
      <c r="Y72" s="19">
        <v>0</v>
      </c>
      <c r="Z72" s="19">
        <f t="shared" si="3"/>
        <v>0</v>
      </c>
      <c r="AA72" s="15"/>
    </row>
    <row r="73" spans="1:27" ht="25" customHeight="1" x14ac:dyDescent="0.35">
      <c r="A73">
        <v>69</v>
      </c>
      <c r="B73" s="5" t="s">
        <v>17</v>
      </c>
      <c r="C73" s="23" t="s">
        <v>68</v>
      </c>
      <c r="D73" s="30" t="s">
        <v>113</v>
      </c>
      <c r="E73" s="21" t="s">
        <v>8</v>
      </c>
      <c r="F73" s="6">
        <v>43334</v>
      </c>
      <c r="G73" s="7" t="s">
        <v>90</v>
      </c>
      <c r="H73" s="7" t="s">
        <v>91</v>
      </c>
      <c r="I73" s="7">
        <v>22</v>
      </c>
      <c r="J73" s="7"/>
      <c r="K73" s="7"/>
      <c r="L73" s="7"/>
      <c r="M73" s="7" t="s">
        <v>290</v>
      </c>
      <c r="N73" s="7" t="str">
        <f t="shared" si="1"/>
        <v>RCA -I - F - GA - AS - C- FN</v>
      </c>
      <c r="O73" s="13" t="s">
        <v>96</v>
      </c>
      <c r="P73" s="13" t="s">
        <v>273</v>
      </c>
      <c r="Q73" s="13" t="s">
        <v>276</v>
      </c>
      <c r="R73" s="13" t="s">
        <v>264</v>
      </c>
      <c r="S73" s="13" t="s">
        <v>265</v>
      </c>
      <c r="T73" s="13"/>
      <c r="U73" s="13" t="s">
        <v>267</v>
      </c>
      <c r="V73" s="13" t="s">
        <v>275</v>
      </c>
      <c r="W73" s="13"/>
      <c r="X73" s="13"/>
      <c r="Y73" s="19">
        <v>5759.1</v>
      </c>
      <c r="Z73" s="19">
        <f t="shared" si="3"/>
        <v>5183.1900000000005</v>
      </c>
      <c r="AA73" s="15"/>
    </row>
    <row r="74" spans="1:27" ht="25" customHeight="1" x14ac:dyDescent="0.35">
      <c r="A74">
        <v>70</v>
      </c>
      <c r="B74" s="5" t="s">
        <v>17</v>
      </c>
      <c r="C74" s="23" t="s">
        <v>68</v>
      </c>
      <c r="D74" s="30" t="s">
        <v>121</v>
      </c>
      <c r="E74" s="21" t="s">
        <v>8</v>
      </c>
      <c r="F74" s="6">
        <v>43334</v>
      </c>
      <c r="G74" s="7" t="s">
        <v>90</v>
      </c>
      <c r="H74" s="7" t="s">
        <v>91</v>
      </c>
      <c r="I74" s="7">
        <v>22</v>
      </c>
      <c r="J74" s="7"/>
      <c r="K74" s="7"/>
      <c r="L74" s="7"/>
      <c r="M74" s="7" t="s">
        <v>290</v>
      </c>
      <c r="N74" s="7" t="str">
        <f t="shared" ref="N74:N126" si="4">_xlfn.TEXTJOIN("-",,O74,P74,Q74,R74,S74,T74,U74,V74,W74)</f>
        <v>RCA -I - F - GA - AS - C- FN</v>
      </c>
      <c r="O74" s="13" t="s">
        <v>96</v>
      </c>
      <c r="P74" s="13" t="s">
        <v>273</v>
      </c>
      <c r="Q74" s="13" t="s">
        <v>276</v>
      </c>
      <c r="R74" s="13" t="s">
        <v>264</v>
      </c>
      <c r="S74" s="13" t="s">
        <v>265</v>
      </c>
      <c r="T74" s="13"/>
      <c r="U74" s="13" t="s">
        <v>267</v>
      </c>
      <c r="V74" s="13" t="s">
        <v>275</v>
      </c>
      <c r="W74" s="13"/>
      <c r="X74" s="13"/>
      <c r="Y74" s="19">
        <v>5759.1</v>
      </c>
      <c r="Z74" s="19">
        <f t="shared" si="3"/>
        <v>5183.1900000000005</v>
      </c>
      <c r="AA74" s="15"/>
    </row>
    <row r="75" spans="1:27" ht="25" customHeight="1" x14ac:dyDescent="0.35">
      <c r="A75">
        <v>71</v>
      </c>
      <c r="B75" s="5" t="s">
        <v>17</v>
      </c>
      <c r="C75" s="23" t="s">
        <v>68</v>
      </c>
      <c r="D75" s="30" t="s">
        <v>114</v>
      </c>
      <c r="E75" s="21" t="s">
        <v>8</v>
      </c>
      <c r="F75" s="6">
        <v>43334</v>
      </c>
      <c r="G75" s="7" t="s">
        <v>90</v>
      </c>
      <c r="H75" s="7" t="s">
        <v>91</v>
      </c>
      <c r="I75" s="7">
        <v>22</v>
      </c>
      <c r="J75" s="7"/>
      <c r="K75" s="7"/>
      <c r="L75" s="7"/>
      <c r="M75" s="7" t="s">
        <v>290</v>
      </c>
      <c r="N75" s="7" t="str">
        <f t="shared" si="4"/>
        <v>RCA -I - F - GA - AS - C- FN</v>
      </c>
      <c r="O75" s="13" t="s">
        <v>96</v>
      </c>
      <c r="P75" s="13" t="s">
        <v>273</v>
      </c>
      <c r="Q75" s="13" t="s">
        <v>276</v>
      </c>
      <c r="R75" s="13" t="s">
        <v>264</v>
      </c>
      <c r="S75" s="13" t="s">
        <v>265</v>
      </c>
      <c r="T75" s="13"/>
      <c r="U75" s="13" t="s">
        <v>267</v>
      </c>
      <c r="V75" s="13" t="s">
        <v>275</v>
      </c>
      <c r="W75" s="13"/>
      <c r="X75" s="13"/>
      <c r="Y75" s="19">
        <v>5759.1</v>
      </c>
      <c r="Z75" s="19">
        <f t="shared" si="3"/>
        <v>5183.1900000000005</v>
      </c>
      <c r="AA75" s="15"/>
    </row>
    <row r="76" spans="1:27" ht="25" customHeight="1" x14ac:dyDescent="0.35">
      <c r="A76">
        <v>72</v>
      </c>
      <c r="B76" s="5" t="s">
        <v>17</v>
      </c>
      <c r="C76" s="23" t="s">
        <v>68</v>
      </c>
      <c r="D76" s="30" t="s">
        <v>115</v>
      </c>
      <c r="E76" s="21" t="s">
        <v>8</v>
      </c>
      <c r="F76" s="6">
        <v>43334</v>
      </c>
      <c r="G76" s="7" t="s">
        <v>90</v>
      </c>
      <c r="H76" s="7" t="s">
        <v>91</v>
      </c>
      <c r="I76" s="7">
        <v>22</v>
      </c>
      <c r="J76" s="7"/>
      <c r="K76" s="7"/>
      <c r="L76" s="7"/>
      <c r="M76" s="7" t="s">
        <v>290</v>
      </c>
      <c r="N76" s="7" t="str">
        <f t="shared" si="4"/>
        <v>RCA -I - F - GA - AS - C- FN</v>
      </c>
      <c r="O76" s="13" t="s">
        <v>96</v>
      </c>
      <c r="P76" s="13" t="s">
        <v>273</v>
      </c>
      <c r="Q76" s="13" t="s">
        <v>276</v>
      </c>
      <c r="R76" s="13" t="s">
        <v>264</v>
      </c>
      <c r="S76" s="13" t="s">
        <v>265</v>
      </c>
      <c r="T76" s="13"/>
      <c r="U76" s="13" t="s">
        <v>267</v>
      </c>
      <c r="V76" s="13" t="s">
        <v>275</v>
      </c>
      <c r="W76" s="13"/>
      <c r="X76" s="13"/>
      <c r="Y76" s="19">
        <v>5759.1</v>
      </c>
      <c r="Z76" s="19">
        <f t="shared" si="3"/>
        <v>5183.1900000000005</v>
      </c>
      <c r="AA76" s="15"/>
    </row>
    <row r="77" spans="1:27" ht="25" customHeight="1" x14ac:dyDescent="0.35">
      <c r="A77">
        <v>73</v>
      </c>
      <c r="B77" s="5" t="s">
        <v>17</v>
      </c>
      <c r="C77" s="23" t="s">
        <v>68</v>
      </c>
      <c r="D77" s="30" t="s">
        <v>116</v>
      </c>
      <c r="E77" s="21" t="s">
        <v>8</v>
      </c>
      <c r="F77" s="6">
        <v>43334</v>
      </c>
      <c r="G77" s="7" t="s">
        <v>90</v>
      </c>
      <c r="H77" s="7" t="s">
        <v>91</v>
      </c>
      <c r="I77" s="7">
        <v>22</v>
      </c>
      <c r="J77" s="7"/>
      <c r="K77" s="7"/>
      <c r="L77" s="7"/>
      <c r="M77" s="7" t="s">
        <v>290</v>
      </c>
      <c r="N77" s="7" t="str">
        <f t="shared" si="4"/>
        <v>RCA -I - F - GA - AS - C- FN</v>
      </c>
      <c r="O77" s="13" t="s">
        <v>96</v>
      </c>
      <c r="P77" s="13" t="s">
        <v>273</v>
      </c>
      <c r="Q77" s="13" t="s">
        <v>276</v>
      </c>
      <c r="R77" s="13" t="s">
        <v>264</v>
      </c>
      <c r="S77" s="13" t="s">
        <v>265</v>
      </c>
      <c r="T77" s="13"/>
      <c r="U77" s="13" t="s">
        <v>267</v>
      </c>
      <c r="V77" s="13" t="s">
        <v>275</v>
      </c>
      <c r="W77" s="13"/>
      <c r="X77" s="13"/>
      <c r="Y77" s="19">
        <v>5759.1</v>
      </c>
      <c r="Z77" s="19">
        <f t="shared" si="3"/>
        <v>5183.1900000000005</v>
      </c>
      <c r="AA77" s="15"/>
    </row>
    <row r="78" spans="1:27" ht="25" customHeight="1" x14ac:dyDescent="0.35">
      <c r="A78">
        <v>74</v>
      </c>
      <c r="B78" s="5" t="s">
        <v>17</v>
      </c>
      <c r="C78" s="23" t="s">
        <v>117</v>
      </c>
      <c r="D78" s="30" t="s">
        <v>120</v>
      </c>
      <c r="E78" s="21" t="s">
        <v>9</v>
      </c>
      <c r="F78" s="6">
        <v>43342</v>
      </c>
      <c r="G78" s="7" t="s">
        <v>90</v>
      </c>
      <c r="H78" s="7" t="s">
        <v>91</v>
      </c>
      <c r="I78" s="7">
        <v>14</v>
      </c>
      <c r="J78" s="7"/>
      <c r="K78" s="7"/>
      <c r="L78" s="7"/>
      <c r="M78" s="7" t="s">
        <v>291</v>
      </c>
      <c r="N78" s="7" t="str">
        <f t="shared" si="4"/>
        <v>RCA  - GA - I - F - AS - C- FN</v>
      </c>
      <c r="O78" s="13" t="s">
        <v>263</v>
      </c>
      <c r="P78" s="13" t="s">
        <v>264</v>
      </c>
      <c r="Q78" s="13" t="s">
        <v>277</v>
      </c>
      <c r="R78" s="13" t="s">
        <v>276</v>
      </c>
      <c r="S78" s="13" t="s">
        <v>265</v>
      </c>
      <c r="T78" s="13"/>
      <c r="U78" s="13" t="s">
        <v>267</v>
      </c>
      <c r="V78" s="13" t="s">
        <v>275</v>
      </c>
      <c r="W78" s="13"/>
      <c r="X78" s="13"/>
      <c r="Y78" s="19">
        <v>5030.1000000000004</v>
      </c>
      <c r="Z78" s="19">
        <f t="shared" si="3"/>
        <v>4527.09</v>
      </c>
      <c r="AA78" s="15"/>
    </row>
    <row r="79" spans="1:27" ht="25" customHeight="1" x14ac:dyDescent="0.35">
      <c r="A79">
        <v>75</v>
      </c>
      <c r="B79" s="5" t="s">
        <v>118</v>
      </c>
      <c r="C79" s="23" t="s">
        <v>122</v>
      </c>
      <c r="D79" s="30" t="s">
        <v>119</v>
      </c>
      <c r="E79" s="21" t="s">
        <v>9</v>
      </c>
      <c r="F79" s="6">
        <v>43342</v>
      </c>
      <c r="G79" s="7" t="s">
        <v>90</v>
      </c>
      <c r="H79" s="7" t="s">
        <v>91</v>
      </c>
      <c r="I79" s="7">
        <v>14</v>
      </c>
      <c r="J79" s="7"/>
      <c r="K79" s="7"/>
      <c r="L79" s="7"/>
      <c r="M79" s="7" t="s">
        <v>296</v>
      </c>
      <c r="N79" s="7" t="str">
        <f t="shared" si="4"/>
        <v>RCA -GA - I - F - AS - C- FN</v>
      </c>
      <c r="O79" s="13" t="s">
        <v>96</v>
      </c>
      <c r="P79" s="13" t="s">
        <v>268</v>
      </c>
      <c r="Q79" s="13" t="s">
        <v>277</v>
      </c>
      <c r="R79" s="13" t="s">
        <v>276</v>
      </c>
      <c r="S79" s="13" t="s">
        <v>265</v>
      </c>
      <c r="T79" s="13"/>
      <c r="U79" s="13" t="s">
        <v>267</v>
      </c>
      <c r="V79" s="13" t="s">
        <v>275</v>
      </c>
      <c r="W79" s="13"/>
      <c r="X79" s="13"/>
      <c r="Y79" s="19">
        <v>5175.9000000000005</v>
      </c>
      <c r="Z79" s="19">
        <f t="shared" si="3"/>
        <v>4658.3100000000004</v>
      </c>
      <c r="AA79" s="15"/>
    </row>
    <row r="80" spans="1:27" ht="25" customHeight="1" x14ac:dyDescent="0.35">
      <c r="A80">
        <v>76</v>
      </c>
      <c r="B80" s="5" t="s">
        <v>17</v>
      </c>
      <c r="C80" s="23" t="s">
        <v>68</v>
      </c>
      <c r="D80" s="30" t="s">
        <v>145</v>
      </c>
      <c r="E80" s="22" t="s">
        <v>146</v>
      </c>
      <c r="F80" s="9">
        <v>43530</v>
      </c>
      <c r="G80" s="12" t="s">
        <v>90</v>
      </c>
      <c r="H80" s="12" t="s">
        <v>91</v>
      </c>
      <c r="I80" s="12">
        <v>35</v>
      </c>
      <c r="J80" s="12"/>
      <c r="K80" s="12"/>
      <c r="L80" s="7"/>
      <c r="M80" s="7" t="s">
        <v>290</v>
      </c>
      <c r="N80" s="7" t="str">
        <f t="shared" si="4"/>
        <v>RCA -I - F - GA - AS - C- FN</v>
      </c>
      <c r="O80" s="13" t="s">
        <v>96</v>
      </c>
      <c r="P80" s="13" t="s">
        <v>273</v>
      </c>
      <c r="Q80" s="13" t="s">
        <v>276</v>
      </c>
      <c r="R80" s="13" t="s">
        <v>264</v>
      </c>
      <c r="S80" s="13" t="s">
        <v>265</v>
      </c>
      <c r="T80" s="13"/>
      <c r="U80" s="13" t="s">
        <v>267</v>
      </c>
      <c r="V80" s="13" t="s">
        <v>275</v>
      </c>
      <c r="W80" s="13"/>
      <c r="X80" s="13"/>
      <c r="Y80" s="19">
        <v>6196.5</v>
      </c>
      <c r="Z80" s="19">
        <f t="shared" si="3"/>
        <v>5576.85</v>
      </c>
      <c r="AA80" s="15"/>
    </row>
    <row r="81" spans="1:27" ht="25" customHeight="1" x14ac:dyDescent="0.35">
      <c r="A81">
        <v>77</v>
      </c>
      <c r="B81" s="5" t="s">
        <v>17</v>
      </c>
      <c r="C81" s="11" t="s">
        <v>147</v>
      </c>
      <c r="D81" s="30" t="s">
        <v>148</v>
      </c>
      <c r="E81" s="22" t="s">
        <v>8</v>
      </c>
      <c r="F81" s="9">
        <v>43481</v>
      </c>
      <c r="G81" s="12" t="s">
        <v>90</v>
      </c>
      <c r="H81" s="12" t="s">
        <v>91</v>
      </c>
      <c r="I81" s="12">
        <v>28</v>
      </c>
      <c r="J81" s="12"/>
      <c r="K81" s="12"/>
      <c r="L81" s="7"/>
      <c r="M81" s="7" t="s">
        <v>290</v>
      </c>
      <c r="N81" s="7" t="str">
        <f t="shared" si="4"/>
        <v>RCA -I - F - GA - AS - C- FN</v>
      </c>
      <c r="O81" s="13" t="s">
        <v>96</v>
      </c>
      <c r="P81" s="13" t="s">
        <v>273</v>
      </c>
      <c r="Q81" s="13" t="s">
        <v>276</v>
      </c>
      <c r="R81" s="13" t="s">
        <v>264</v>
      </c>
      <c r="S81" s="13" t="s">
        <v>265</v>
      </c>
      <c r="T81" s="13"/>
      <c r="U81" s="13" t="s">
        <v>267</v>
      </c>
      <c r="V81" s="13" t="s">
        <v>275</v>
      </c>
      <c r="W81" s="13"/>
      <c r="X81" s="13"/>
      <c r="Y81" s="19">
        <v>12028.5</v>
      </c>
      <c r="Z81" s="19">
        <f t="shared" si="3"/>
        <v>10825.65</v>
      </c>
      <c r="AA81" s="15"/>
    </row>
    <row r="82" spans="1:27" ht="25" customHeight="1" x14ac:dyDescent="0.35">
      <c r="A82">
        <v>78</v>
      </c>
      <c r="B82" s="2" t="s">
        <v>5</v>
      </c>
      <c r="C82" s="11" t="s">
        <v>6</v>
      </c>
      <c r="D82" s="30" t="s">
        <v>149</v>
      </c>
      <c r="E82" s="22" t="s">
        <v>8</v>
      </c>
      <c r="F82" s="9">
        <v>43341</v>
      </c>
      <c r="G82" s="7" t="s">
        <v>90</v>
      </c>
      <c r="H82" s="7" t="s">
        <v>91</v>
      </c>
      <c r="I82" s="12">
        <v>16</v>
      </c>
      <c r="J82" s="12"/>
      <c r="K82" s="12"/>
      <c r="L82" s="7"/>
      <c r="M82" s="7" t="s">
        <v>296</v>
      </c>
      <c r="N82" s="7" t="str">
        <f t="shared" si="4"/>
        <v>RCA -GA - I - F - AS - C- FN</v>
      </c>
      <c r="O82" s="13" t="s">
        <v>96</v>
      </c>
      <c r="P82" s="13" t="s">
        <v>268</v>
      </c>
      <c r="Q82" s="13" t="s">
        <v>277</v>
      </c>
      <c r="R82" s="13" t="s">
        <v>276</v>
      </c>
      <c r="S82" s="13" t="s">
        <v>265</v>
      </c>
      <c r="T82" s="13"/>
      <c r="U82" s="13" t="s">
        <v>267</v>
      </c>
      <c r="V82" s="13" t="s">
        <v>275</v>
      </c>
      <c r="W82" s="13"/>
      <c r="X82" s="13"/>
      <c r="Y82" s="19">
        <v>5686.2</v>
      </c>
      <c r="Z82" s="19">
        <f t="shared" si="3"/>
        <v>5117.58</v>
      </c>
      <c r="AA82" s="15"/>
    </row>
    <row r="83" spans="1:27" ht="15.5" x14ac:dyDescent="0.35">
      <c r="A83">
        <v>79</v>
      </c>
      <c r="B83" s="18" t="s">
        <v>59</v>
      </c>
      <c r="C83" s="24" t="s">
        <v>169</v>
      </c>
      <c r="D83" s="30" t="s">
        <v>123</v>
      </c>
      <c r="E83" s="22" t="s">
        <v>8</v>
      </c>
      <c r="F83" s="16" t="s">
        <v>250</v>
      </c>
      <c r="G83" s="7" t="s">
        <v>90</v>
      </c>
      <c r="H83" s="7" t="s">
        <v>91</v>
      </c>
      <c r="I83" s="16">
        <v>35</v>
      </c>
      <c r="J83" s="33"/>
      <c r="K83" s="33"/>
      <c r="L83" s="16"/>
      <c r="M83" s="7" t="s">
        <v>290</v>
      </c>
      <c r="N83" s="7" t="str">
        <f t="shared" si="4"/>
        <v>RCA -I - F - GA - AS - C- FN</v>
      </c>
      <c r="O83" s="13" t="s">
        <v>96</v>
      </c>
      <c r="P83" s="13" t="s">
        <v>273</v>
      </c>
      <c r="Q83" s="13" t="s">
        <v>276</v>
      </c>
      <c r="R83" s="13" t="s">
        <v>264</v>
      </c>
      <c r="S83" s="13" t="s">
        <v>265</v>
      </c>
      <c r="T83" s="13"/>
      <c r="U83" s="13" t="s">
        <v>267</v>
      </c>
      <c r="V83" s="13" t="s">
        <v>275</v>
      </c>
      <c r="W83" s="13"/>
      <c r="X83" s="13"/>
      <c r="Y83" s="19">
        <v>11664</v>
      </c>
      <c r="Z83" s="19">
        <f t="shared" si="3"/>
        <v>10497.6</v>
      </c>
      <c r="AA83" s="15"/>
    </row>
    <row r="84" spans="1:27" ht="15.5" x14ac:dyDescent="0.35">
      <c r="A84">
        <v>80</v>
      </c>
      <c r="B84" s="16"/>
      <c r="C84" s="11" t="s">
        <v>131</v>
      </c>
      <c r="D84" s="30" t="s">
        <v>124</v>
      </c>
      <c r="E84" s="22" t="s">
        <v>9</v>
      </c>
      <c r="F84" s="16" t="s">
        <v>170</v>
      </c>
      <c r="G84" s="7" t="s">
        <v>90</v>
      </c>
      <c r="H84" s="7" t="s">
        <v>91</v>
      </c>
      <c r="I84" s="15">
        <v>15</v>
      </c>
      <c r="J84" s="31"/>
      <c r="K84" s="33"/>
      <c r="L84" s="16"/>
      <c r="M84" s="7" t="s">
        <v>290</v>
      </c>
      <c r="N84" s="7" t="str">
        <f t="shared" si="4"/>
        <v>RCA -I - F - GA - AS - C- FN</v>
      </c>
      <c r="O84" s="13" t="s">
        <v>96</v>
      </c>
      <c r="P84" s="13" t="s">
        <v>273</v>
      </c>
      <c r="Q84" s="13" t="s">
        <v>276</v>
      </c>
      <c r="R84" s="13" t="s">
        <v>264</v>
      </c>
      <c r="S84" s="13" t="s">
        <v>265</v>
      </c>
      <c r="T84" s="13"/>
      <c r="U84" s="13" t="s">
        <v>267</v>
      </c>
      <c r="V84" s="13" t="s">
        <v>275</v>
      </c>
      <c r="W84" s="13"/>
      <c r="X84" s="13"/>
      <c r="Y84" s="19">
        <v>3572.1</v>
      </c>
      <c r="Z84" s="19">
        <f t="shared" si="3"/>
        <v>3214.89</v>
      </c>
      <c r="AA84" s="15"/>
    </row>
    <row r="85" spans="1:27" ht="15.5" x14ac:dyDescent="0.35">
      <c r="A85">
        <v>81</v>
      </c>
      <c r="B85" s="16"/>
      <c r="C85" s="11" t="s">
        <v>131</v>
      </c>
      <c r="D85" s="30" t="s">
        <v>125</v>
      </c>
      <c r="E85" s="22" t="s">
        <v>9</v>
      </c>
      <c r="F85" s="16" t="s">
        <v>170</v>
      </c>
      <c r="G85" s="7" t="s">
        <v>90</v>
      </c>
      <c r="H85" s="7" t="s">
        <v>91</v>
      </c>
      <c r="I85" s="15">
        <v>15</v>
      </c>
      <c r="J85" s="31"/>
      <c r="K85" s="33"/>
      <c r="L85" s="16"/>
      <c r="M85" s="7" t="s">
        <v>290</v>
      </c>
      <c r="N85" s="7" t="str">
        <f t="shared" si="4"/>
        <v>RCA -I - F - GA - AS - C- FN</v>
      </c>
      <c r="O85" s="13" t="s">
        <v>96</v>
      </c>
      <c r="P85" s="13" t="s">
        <v>273</v>
      </c>
      <c r="Q85" s="13" t="s">
        <v>276</v>
      </c>
      <c r="R85" s="13" t="s">
        <v>264</v>
      </c>
      <c r="S85" s="13" t="s">
        <v>265</v>
      </c>
      <c r="T85" s="13"/>
      <c r="U85" s="13" t="s">
        <v>267</v>
      </c>
      <c r="V85" s="13" t="s">
        <v>275</v>
      </c>
      <c r="W85" s="13"/>
      <c r="X85" s="13"/>
      <c r="Y85" s="19">
        <v>3572.1</v>
      </c>
      <c r="Z85" s="19">
        <f t="shared" si="3"/>
        <v>3214.89</v>
      </c>
      <c r="AA85" s="15"/>
    </row>
    <row r="86" spans="1:27" ht="15.5" x14ac:dyDescent="0.35">
      <c r="A86">
        <v>82</v>
      </c>
      <c r="B86" s="16"/>
      <c r="C86" s="11" t="s">
        <v>131</v>
      </c>
      <c r="D86" s="30" t="s">
        <v>126</v>
      </c>
      <c r="E86" s="22" t="s">
        <v>9</v>
      </c>
      <c r="F86" s="16" t="s">
        <v>170</v>
      </c>
      <c r="G86" s="7" t="s">
        <v>90</v>
      </c>
      <c r="H86" s="7" t="s">
        <v>91</v>
      </c>
      <c r="I86" s="15">
        <v>15</v>
      </c>
      <c r="J86" s="31"/>
      <c r="K86" s="33"/>
      <c r="L86" s="16"/>
      <c r="M86" s="7" t="s">
        <v>290</v>
      </c>
      <c r="N86" s="7" t="str">
        <f t="shared" si="4"/>
        <v>RCA -I - F - GA - AS - C- FN</v>
      </c>
      <c r="O86" s="13" t="s">
        <v>96</v>
      </c>
      <c r="P86" s="13" t="s">
        <v>273</v>
      </c>
      <c r="Q86" s="13" t="s">
        <v>276</v>
      </c>
      <c r="R86" s="13" t="s">
        <v>264</v>
      </c>
      <c r="S86" s="13" t="s">
        <v>265</v>
      </c>
      <c r="T86" s="13"/>
      <c r="U86" s="13" t="s">
        <v>267</v>
      </c>
      <c r="V86" s="13" t="s">
        <v>275</v>
      </c>
      <c r="W86" s="13"/>
      <c r="X86" s="13"/>
      <c r="Y86" s="19">
        <v>3572.1</v>
      </c>
      <c r="Z86" s="19">
        <f t="shared" si="3"/>
        <v>3214.89</v>
      </c>
      <c r="AA86" s="15"/>
    </row>
    <row r="87" spans="1:27" ht="15.5" x14ac:dyDescent="0.35">
      <c r="A87">
        <v>83</v>
      </c>
      <c r="B87" s="16"/>
      <c r="C87" s="11" t="s">
        <v>131</v>
      </c>
      <c r="D87" s="30" t="s">
        <v>127</v>
      </c>
      <c r="E87" s="22" t="s">
        <v>9</v>
      </c>
      <c r="F87" s="16" t="s">
        <v>170</v>
      </c>
      <c r="G87" s="7" t="s">
        <v>90</v>
      </c>
      <c r="H87" s="7" t="s">
        <v>91</v>
      </c>
      <c r="I87" s="15">
        <v>15</v>
      </c>
      <c r="J87" s="31"/>
      <c r="K87" s="33"/>
      <c r="L87" s="16"/>
      <c r="M87" s="7" t="s">
        <v>290</v>
      </c>
      <c r="N87" s="7" t="str">
        <f t="shared" si="4"/>
        <v>RCA -I - F - GA - AS - C- FN</v>
      </c>
      <c r="O87" s="13" t="s">
        <v>96</v>
      </c>
      <c r="P87" s="13" t="s">
        <v>273</v>
      </c>
      <c r="Q87" s="13" t="s">
        <v>276</v>
      </c>
      <c r="R87" s="13" t="s">
        <v>264</v>
      </c>
      <c r="S87" s="13" t="s">
        <v>265</v>
      </c>
      <c r="T87" s="13"/>
      <c r="U87" s="13" t="s">
        <v>267</v>
      </c>
      <c r="V87" s="13" t="s">
        <v>275</v>
      </c>
      <c r="W87" s="13"/>
      <c r="X87" s="13"/>
      <c r="Y87" s="19">
        <v>3572.1</v>
      </c>
      <c r="Z87" s="19">
        <f t="shared" ref="Z87:Z118" si="5">Y87*0.9</f>
        <v>3214.89</v>
      </c>
      <c r="AA87" s="15"/>
    </row>
    <row r="88" spans="1:27" ht="15.5" x14ac:dyDescent="0.35">
      <c r="A88">
        <v>84</v>
      </c>
      <c r="B88" s="16"/>
      <c r="C88" s="11" t="s">
        <v>131</v>
      </c>
      <c r="D88" s="30" t="s">
        <v>128</v>
      </c>
      <c r="E88" s="22" t="s">
        <v>9</v>
      </c>
      <c r="F88" s="16" t="s">
        <v>170</v>
      </c>
      <c r="G88" s="7" t="s">
        <v>90</v>
      </c>
      <c r="H88" s="7" t="s">
        <v>91</v>
      </c>
      <c r="I88" s="15">
        <v>15</v>
      </c>
      <c r="J88" s="31"/>
      <c r="K88" s="33"/>
      <c r="L88" s="16"/>
      <c r="M88" s="7" t="s">
        <v>290</v>
      </c>
      <c r="N88" s="7" t="str">
        <f t="shared" si="4"/>
        <v>RCA -I - F - GA - AS - C- FN</v>
      </c>
      <c r="O88" s="13" t="s">
        <v>96</v>
      </c>
      <c r="P88" s="13" t="s">
        <v>273</v>
      </c>
      <c r="Q88" s="13" t="s">
        <v>276</v>
      </c>
      <c r="R88" s="13" t="s">
        <v>264</v>
      </c>
      <c r="S88" s="13" t="s">
        <v>265</v>
      </c>
      <c r="T88" s="13"/>
      <c r="U88" s="13" t="s">
        <v>267</v>
      </c>
      <c r="V88" s="13" t="s">
        <v>275</v>
      </c>
      <c r="W88" s="13"/>
      <c r="X88" s="13"/>
      <c r="Y88" s="19">
        <v>3572.1</v>
      </c>
      <c r="Z88" s="19">
        <f t="shared" si="5"/>
        <v>3214.89</v>
      </c>
      <c r="AA88" s="15"/>
    </row>
    <row r="89" spans="1:27" ht="15.5" x14ac:dyDescent="0.35">
      <c r="A89">
        <v>85</v>
      </c>
      <c r="B89" s="16"/>
      <c r="C89" s="11" t="s">
        <v>131</v>
      </c>
      <c r="D89" s="30" t="s">
        <v>129</v>
      </c>
      <c r="E89" s="22" t="s">
        <v>9</v>
      </c>
      <c r="F89" s="16" t="s">
        <v>170</v>
      </c>
      <c r="G89" s="7" t="s">
        <v>90</v>
      </c>
      <c r="H89" s="7" t="s">
        <v>91</v>
      </c>
      <c r="I89" s="15">
        <v>15</v>
      </c>
      <c r="J89" s="31"/>
      <c r="K89" s="33"/>
      <c r="L89" s="16"/>
      <c r="M89" s="7" t="s">
        <v>290</v>
      </c>
      <c r="N89" s="7" t="str">
        <f t="shared" si="4"/>
        <v>RCA -I - F - GA - AS - C- FN</v>
      </c>
      <c r="O89" s="13" t="s">
        <v>96</v>
      </c>
      <c r="P89" s="13" t="s">
        <v>273</v>
      </c>
      <c r="Q89" s="13" t="s">
        <v>276</v>
      </c>
      <c r="R89" s="13" t="s">
        <v>264</v>
      </c>
      <c r="S89" s="13" t="s">
        <v>265</v>
      </c>
      <c r="T89" s="13"/>
      <c r="U89" s="13" t="s">
        <v>267</v>
      </c>
      <c r="V89" s="13" t="s">
        <v>275</v>
      </c>
      <c r="W89" s="13"/>
      <c r="X89" s="13"/>
      <c r="Y89" s="19">
        <v>3572.1</v>
      </c>
      <c r="Z89" s="19">
        <f t="shared" si="5"/>
        <v>3214.89</v>
      </c>
      <c r="AA89" s="15"/>
    </row>
    <row r="90" spans="1:27" ht="15.5" x14ac:dyDescent="0.35">
      <c r="A90">
        <v>86</v>
      </c>
      <c r="B90" s="16"/>
      <c r="C90" s="11" t="s">
        <v>131</v>
      </c>
      <c r="D90" s="30" t="s">
        <v>130</v>
      </c>
      <c r="E90" s="22" t="s">
        <v>9</v>
      </c>
      <c r="F90" s="16" t="s">
        <v>170</v>
      </c>
      <c r="G90" s="7" t="s">
        <v>90</v>
      </c>
      <c r="H90" s="7" t="s">
        <v>91</v>
      </c>
      <c r="I90" s="15">
        <v>15</v>
      </c>
      <c r="J90" s="31"/>
      <c r="K90" s="33"/>
      <c r="L90" s="16"/>
      <c r="M90" s="7" t="s">
        <v>290</v>
      </c>
      <c r="N90" s="7" t="str">
        <f t="shared" si="4"/>
        <v>RCA -I - F - GA - AS - C- FN</v>
      </c>
      <c r="O90" s="13" t="s">
        <v>96</v>
      </c>
      <c r="P90" s="13" t="s">
        <v>273</v>
      </c>
      <c r="Q90" s="13" t="s">
        <v>276</v>
      </c>
      <c r="R90" s="13" t="s">
        <v>264</v>
      </c>
      <c r="S90" s="13" t="s">
        <v>265</v>
      </c>
      <c r="T90" s="13"/>
      <c r="U90" s="13" t="s">
        <v>267</v>
      </c>
      <c r="V90" s="13" t="s">
        <v>275</v>
      </c>
      <c r="W90" s="13"/>
      <c r="X90" s="13"/>
      <c r="Y90" s="19">
        <v>3572.1</v>
      </c>
      <c r="Z90" s="19">
        <f t="shared" si="5"/>
        <v>3214.89</v>
      </c>
      <c r="AA90" s="15"/>
    </row>
    <row r="91" spans="1:27" ht="15.5" x14ac:dyDescent="0.35">
      <c r="A91">
        <v>87</v>
      </c>
      <c r="B91" s="16"/>
      <c r="C91" s="11" t="s">
        <v>132</v>
      </c>
      <c r="D91" s="30" t="s">
        <v>133</v>
      </c>
      <c r="E91" s="22" t="s">
        <v>8</v>
      </c>
      <c r="F91" s="9">
        <v>43801</v>
      </c>
      <c r="G91" s="12" t="s">
        <v>90</v>
      </c>
      <c r="H91" s="7" t="s">
        <v>91</v>
      </c>
      <c r="I91" s="15">
        <v>31</v>
      </c>
      <c r="J91" s="31"/>
      <c r="K91" s="33"/>
      <c r="L91" s="16"/>
      <c r="M91" s="7" t="s">
        <v>291</v>
      </c>
      <c r="N91" s="7" t="str">
        <f t="shared" si="4"/>
        <v>RCA  - GA - I - F - AS - C- FN</v>
      </c>
      <c r="O91" s="13" t="s">
        <v>263</v>
      </c>
      <c r="P91" s="13" t="s">
        <v>264</v>
      </c>
      <c r="Q91" s="13" t="s">
        <v>277</v>
      </c>
      <c r="R91" s="13" t="s">
        <v>276</v>
      </c>
      <c r="S91" s="13" t="s">
        <v>265</v>
      </c>
      <c r="T91" s="13"/>
      <c r="U91" s="13" t="s">
        <v>267</v>
      </c>
      <c r="V91" s="13" t="s">
        <v>275</v>
      </c>
      <c r="W91" s="13"/>
      <c r="X91" s="13"/>
      <c r="Y91" s="19">
        <v>12976.2</v>
      </c>
      <c r="Z91" s="19">
        <f t="shared" si="5"/>
        <v>11678.580000000002</v>
      </c>
      <c r="AA91" s="15"/>
    </row>
    <row r="92" spans="1:27" ht="15.5" x14ac:dyDescent="0.35">
      <c r="A92">
        <v>88</v>
      </c>
      <c r="B92" s="16"/>
      <c r="C92" s="11" t="s">
        <v>134</v>
      </c>
      <c r="D92" s="30" t="s">
        <v>244</v>
      </c>
      <c r="E92" s="22" t="s">
        <v>135</v>
      </c>
      <c r="F92" s="9">
        <v>43805</v>
      </c>
      <c r="G92" s="12" t="s">
        <v>93</v>
      </c>
      <c r="H92" s="7" t="s">
        <v>94</v>
      </c>
      <c r="I92" s="15"/>
      <c r="J92" s="31">
        <v>90</v>
      </c>
      <c r="K92" s="33">
        <v>0</v>
      </c>
      <c r="L92" s="16"/>
      <c r="M92" s="7" t="s">
        <v>297</v>
      </c>
      <c r="N92" s="7" t="str">
        <f t="shared" si="4"/>
        <v>RCA - GA - AS - C- FN- Kasko</v>
      </c>
      <c r="O92" s="15" t="s">
        <v>96</v>
      </c>
      <c r="P92" s="15" t="s">
        <v>264</v>
      </c>
      <c r="Q92" s="15" t="s">
        <v>265</v>
      </c>
      <c r="R92" s="15"/>
      <c r="S92" s="15" t="s">
        <v>267</v>
      </c>
      <c r="T92" s="15" t="s">
        <v>275</v>
      </c>
      <c r="U92" s="15" t="s">
        <v>283</v>
      </c>
      <c r="V92" s="15"/>
      <c r="W92" s="15"/>
      <c r="X92" s="15"/>
      <c r="Y92" s="38">
        <v>18000</v>
      </c>
      <c r="Z92" s="39">
        <f t="shared" si="5"/>
        <v>16200</v>
      </c>
      <c r="AA92" s="15"/>
    </row>
    <row r="93" spans="1:27" ht="15.5" x14ac:dyDescent="0.35">
      <c r="A93">
        <v>89</v>
      </c>
      <c r="B93" s="1"/>
      <c r="C93" s="11" t="s">
        <v>136</v>
      </c>
      <c r="D93" s="30" t="s">
        <v>137</v>
      </c>
      <c r="E93" s="22" t="s">
        <v>8</v>
      </c>
      <c r="F93" s="9" t="s">
        <v>242</v>
      </c>
      <c r="G93" s="12" t="s">
        <v>90</v>
      </c>
      <c r="H93" s="7" t="s">
        <v>240</v>
      </c>
      <c r="I93" s="15">
        <v>20</v>
      </c>
      <c r="J93" s="31"/>
      <c r="K93" s="32"/>
      <c r="L93" s="1"/>
      <c r="M93" s="7" t="s">
        <v>290</v>
      </c>
      <c r="N93" s="7" t="str">
        <f t="shared" si="4"/>
        <v>RCA -I - F - GA - AS - C- FN</v>
      </c>
      <c r="O93" s="15" t="s">
        <v>96</v>
      </c>
      <c r="P93" s="15" t="s">
        <v>273</v>
      </c>
      <c r="Q93" s="15" t="s">
        <v>276</v>
      </c>
      <c r="R93" s="15" t="s">
        <v>264</v>
      </c>
      <c r="S93" s="15" t="s">
        <v>265</v>
      </c>
      <c r="T93" s="15"/>
      <c r="U93" s="15" t="s">
        <v>267</v>
      </c>
      <c r="V93" s="15" t="s">
        <v>275</v>
      </c>
      <c r="W93" s="15"/>
      <c r="X93" s="15"/>
      <c r="Y93" s="19">
        <v>6050.7</v>
      </c>
      <c r="Z93" s="19">
        <f t="shared" si="5"/>
        <v>5445.63</v>
      </c>
      <c r="AA93" s="15"/>
    </row>
    <row r="94" spans="1:27" ht="15.5" x14ac:dyDescent="0.35">
      <c r="A94">
        <v>90</v>
      </c>
      <c r="B94" s="1"/>
      <c r="C94" s="11" t="s">
        <v>136</v>
      </c>
      <c r="D94" s="30" t="s">
        <v>138</v>
      </c>
      <c r="E94" s="22" t="s">
        <v>8</v>
      </c>
      <c r="F94" s="9" t="s">
        <v>252</v>
      </c>
      <c r="G94" s="12" t="s">
        <v>90</v>
      </c>
      <c r="H94" s="7" t="s">
        <v>240</v>
      </c>
      <c r="I94" s="15">
        <v>20</v>
      </c>
      <c r="J94" s="31"/>
      <c r="K94" s="32"/>
      <c r="L94" s="1"/>
      <c r="M94" s="7" t="s">
        <v>291</v>
      </c>
      <c r="N94" s="7" t="str">
        <f t="shared" si="4"/>
        <v>RCA  - GA - I - F - AS - C- FN</v>
      </c>
      <c r="O94" s="15" t="s">
        <v>263</v>
      </c>
      <c r="P94" s="15" t="s">
        <v>264</v>
      </c>
      <c r="Q94" s="15" t="s">
        <v>277</v>
      </c>
      <c r="R94" s="15" t="s">
        <v>276</v>
      </c>
      <c r="S94" s="15" t="s">
        <v>265</v>
      </c>
      <c r="T94" s="15"/>
      <c r="U94" s="15" t="s">
        <v>267</v>
      </c>
      <c r="V94" s="15" t="s">
        <v>275</v>
      </c>
      <c r="W94" s="15"/>
      <c r="X94" s="15"/>
      <c r="Y94" s="19">
        <v>6050.7</v>
      </c>
      <c r="Z94" s="19">
        <f t="shared" si="5"/>
        <v>5445.63</v>
      </c>
      <c r="AA94" s="15"/>
    </row>
    <row r="95" spans="1:27" ht="15.5" x14ac:dyDescent="0.35">
      <c r="A95">
        <v>91</v>
      </c>
      <c r="B95" s="1"/>
      <c r="C95" s="11" t="s">
        <v>136</v>
      </c>
      <c r="D95" s="30" t="s">
        <v>139</v>
      </c>
      <c r="E95" s="22" t="s">
        <v>8</v>
      </c>
      <c r="F95" s="9" t="s">
        <v>242</v>
      </c>
      <c r="G95" s="12" t="s">
        <v>90</v>
      </c>
      <c r="H95" s="7" t="s">
        <v>240</v>
      </c>
      <c r="I95" s="15">
        <v>20</v>
      </c>
      <c r="J95" s="31"/>
      <c r="K95" s="32"/>
      <c r="L95" s="1"/>
      <c r="M95" s="7" t="s">
        <v>290</v>
      </c>
      <c r="N95" s="7" t="str">
        <f t="shared" si="4"/>
        <v>RCA -I - F - GA - AS - C- FN</v>
      </c>
      <c r="O95" s="15" t="s">
        <v>96</v>
      </c>
      <c r="P95" s="15" t="s">
        <v>273</v>
      </c>
      <c r="Q95" s="15" t="s">
        <v>276</v>
      </c>
      <c r="R95" s="15" t="s">
        <v>264</v>
      </c>
      <c r="S95" s="15" t="s">
        <v>265</v>
      </c>
      <c r="T95" s="15"/>
      <c r="U95" s="15" t="s">
        <v>267</v>
      </c>
      <c r="V95" s="15" t="s">
        <v>275</v>
      </c>
      <c r="W95" s="15"/>
      <c r="X95" s="15"/>
      <c r="Y95" s="19">
        <v>6050.7</v>
      </c>
      <c r="Z95" s="19">
        <f t="shared" si="5"/>
        <v>5445.63</v>
      </c>
      <c r="AA95" s="15"/>
    </row>
    <row r="96" spans="1:27" ht="15.5" x14ac:dyDescent="0.35">
      <c r="A96">
        <v>92</v>
      </c>
      <c r="B96" s="1"/>
      <c r="C96" s="11" t="s">
        <v>136</v>
      </c>
      <c r="D96" s="30" t="s">
        <v>140</v>
      </c>
      <c r="E96" s="22" t="s">
        <v>8</v>
      </c>
      <c r="F96" s="9" t="s">
        <v>241</v>
      </c>
      <c r="G96" s="12" t="s">
        <v>90</v>
      </c>
      <c r="H96" s="7" t="s">
        <v>240</v>
      </c>
      <c r="I96" s="15">
        <v>20</v>
      </c>
      <c r="J96" s="31"/>
      <c r="K96" s="32"/>
      <c r="L96" s="1"/>
      <c r="M96" s="7" t="s">
        <v>288</v>
      </c>
      <c r="N96" s="7" t="str">
        <f t="shared" si="4"/>
        <v>RCA - GA - AS - C</v>
      </c>
      <c r="O96" s="15" t="s">
        <v>96</v>
      </c>
      <c r="P96" s="15" t="s">
        <v>264</v>
      </c>
      <c r="Q96" s="15" t="s">
        <v>265</v>
      </c>
      <c r="R96" s="15" t="s">
        <v>267</v>
      </c>
      <c r="S96" s="15"/>
      <c r="T96" s="15"/>
      <c r="U96" s="15"/>
      <c r="V96" s="15"/>
      <c r="W96" s="15"/>
      <c r="X96" s="15"/>
      <c r="Y96" s="19">
        <v>0</v>
      </c>
      <c r="Z96" s="19">
        <f t="shared" si="5"/>
        <v>0</v>
      </c>
      <c r="AA96" s="15"/>
    </row>
    <row r="97" spans="1:27" ht="15.5" x14ac:dyDescent="0.35">
      <c r="A97">
        <v>93</v>
      </c>
      <c r="B97" s="1"/>
      <c r="C97" s="11" t="s">
        <v>136</v>
      </c>
      <c r="D97" s="30" t="s">
        <v>141</v>
      </c>
      <c r="E97" s="22" t="s">
        <v>8</v>
      </c>
      <c r="F97" s="9" t="s">
        <v>242</v>
      </c>
      <c r="G97" s="12" t="s">
        <v>90</v>
      </c>
      <c r="H97" s="7" t="s">
        <v>240</v>
      </c>
      <c r="I97" s="15">
        <v>20</v>
      </c>
      <c r="J97" s="31"/>
      <c r="K97" s="32"/>
      <c r="L97" s="1"/>
      <c r="M97" s="7" t="s">
        <v>295</v>
      </c>
      <c r="N97" s="7" t="str">
        <f t="shared" si="4"/>
        <v>RCA -I - F - GA - AS - C - FN</v>
      </c>
      <c r="O97" s="15" t="s">
        <v>96</v>
      </c>
      <c r="P97" s="15" t="s">
        <v>273</v>
      </c>
      <c r="Q97" s="15" t="s">
        <v>276</v>
      </c>
      <c r="R97" s="15" t="s">
        <v>264</v>
      </c>
      <c r="S97" s="15" t="s">
        <v>265</v>
      </c>
      <c r="T97" s="15"/>
      <c r="U97" s="15" t="s">
        <v>282</v>
      </c>
      <c r="V97" s="15" t="s">
        <v>275</v>
      </c>
      <c r="W97" s="15"/>
      <c r="X97" s="15"/>
      <c r="Y97" s="19">
        <v>6050.7</v>
      </c>
      <c r="Z97" s="19">
        <f t="shared" si="5"/>
        <v>5445.63</v>
      </c>
      <c r="AA97" s="15"/>
    </row>
    <row r="98" spans="1:27" ht="15.5" x14ac:dyDescent="0.35">
      <c r="A98">
        <v>94</v>
      </c>
      <c r="B98" s="1"/>
      <c r="C98" s="11" t="s">
        <v>136</v>
      </c>
      <c r="D98" s="30" t="s">
        <v>142</v>
      </c>
      <c r="E98" s="22" t="s">
        <v>8</v>
      </c>
      <c r="F98" s="9" t="s">
        <v>242</v>
      </c>
      <c r="G98" s="12" t="s">
        <v>90</v>
      </c>
      <c r="H98" s="7" t="s">
        <v>240</v>
      </c>
      <c r="I98" s="15">
        <v>20</v>
      </c>
      <c r="J98" s="31"/>
      <c r="K98" s="32"/>
      <c r="L98" s="1"/>
      <c r="M98" s="7" t="s">
        <v>243</v>
      </c>
      <c r="N98" s="7" t="str">
        <f t="shared" si="4"/>
        <v>RCA -GA - AS - TL - C - I - F - FN</v>
      </c>
      <c r="O98" s="15" t="s">
        <v>96</v>
      </c>
      <c r="P98" s="15" t="s">
        <v>268</v>
      </c>
      <c r="Q98" s="15" t="s">
        <v>265</v>
      </c>
      <c r="R98" s="15" t="s">
        <v>266</v>
      </c>
      <c r="S98" s="15" t="s">
        <v>282</v>
      </c>
      <c r="T98" s="15" t="s">
        <v>277</v>
      </c>
      <c r="U98" s="15" t="s">
        <v>276</v>
      </c>
      <c r="V98" s="15" t="s">
        <v>275</v>
      </c>
      <c r="W98" s="15"/>
      <c r="X98" s="15"/>
      <c r="Y98" s="19">
        <v>6050.7</v>
      </c>
      <c r="Z98" s="19">
        <f t="shared" si="5"/>
        <v>5445.63</v>
      </c>
      <c r="AA98" s="15"/>
    </row>
    <row r="99" spans="1:27" ht="15.5" x14ac:dyDescent="0.35">
      <c r="A99">
        <v>95</v>
      </c>
      <c r="B99" s="1"/>
      <c r="C99" s="11" t="s">
        <v>136</v>
      </c>
      <c r="D99" s="30" t="s">
        <v>143</v>
      </c>
      <c r="E99" s="22" t="s">
        <v>8</v>
      </c>
      <c r="F99" s="9" t="s">
        <v>242</v>
      </c>
      <c r="G99" s="12" t="s">
        <v>90</v>
      </c>
      <c r="H99" s="7" t="s">
        <v>240</v>
      </c>
      <c r="I99" s="15">
        <v>20</v>
      </c>
      <c r="J99" s="31"/>
      <c r="K99" s="32"/>
      <c r="L99" s="1"/>
      <c r="M99" s="7" t="s">
        <v>295</v>
      </c>
      <c r="N99" s="7" t="str">
        <f t="shared" si="4"/>
        <v>RCA -I - F - GA - AS - C - FN</v>
      </c>
      <c r="O99" s="15" t="s">
        <v>96</v>
      </c>
      <c r="P99" s="15" t="s">
        <v>273</v>
      </c>
      <c r="Q99" s="15" t="s">
        <v>276</v>
      </c>
      <c r="R99" s="15" t="s">
        <v>264</v>
      </c>
      <c r="S99" s="15" t="s">
        <v>265</v>
      </c>
      <c r="T99" s="15"/>
      <c r="U99" s="15" t="s">
        <v>282</v>
      </c>
      <c r="V99" s="15" t="s">
        <v>275</v>
      </c>
      <c r="W99" s="15"/>
      <c r="X99" s="15"/>
      <c r="Y99" s="19">
        <v>6050.7</v>
      </c>
      <c r="Z99" s="19">
        <f t="shared" si="5"/>
        <v>5445.63</v>
      </c>
      <c r="AA99" s="15"/>
    </row>
    <row r="100" spans="1:27" ht="15.5" x14ac:dyDescent="0.35">
      <c r="A100">
        <v>96</v>
      </c>
      <c r="B100" s="1"/>
      <c r="C100" s="11" t="s">
        <v>132</v>
      </c>
      <c r="D100" s="30" t="s">
        <v>144</v>
      </c>
      <c r="E100" s="22" t="s">
        <v>8</v>
      </c>
      <c r="F100" s="9" t="s">
        <v>251</v>
      </c>
      <c r="G100" s="12" t="s">
        <v>90</v>
      </c>
      <c r="H100" s="7" t="s">
        <v>91</v>
      </c>
      <c r="I100" s="15">
        <v>31</v>
      </c>
      <c r="J100" s="31"/>
      <c r="K100" s="32"/>
      <c r="L100" s="1"/>
      <c r="M100" s="7" t="s">
        <v>295</v>
      </c>
      <c r="N100" s="7" t="str">
        <f t="shared" si="4"/>
        <v>RCA -I - F - GA - AS - C - FN</v>
      </c>
      <c r="O100" s="15" t="s">
        <v>96</v>
      </c>
      <c r="P100" s="15" t="s">
        <v>273</v>
      </c>
      <c r="Q100" s="15" t="s">
        <v>276</v>
      </c>
      <c r="R100" s="15" t="s">
        <v>264</v>
      </c>
      <c r="S100" s="15" t="s">
        <v>265</v>
      </c>
      <c r="T100" s="15"/>
      <c r="U100" s="15" t="s">
        <v>282</v>
      </c>
      <c r="V100" s="15" t="s">
        <v>275</v>
      </c>
      <c r="W100" s="15"/>
      <c r="X100" s="15"/>
      <c r="Y100" s="19">
        <v>12976.2</v>
      </c>
      <c r="Z100" s="19">
        <f t="shared" si="5"/>
        <v>11678.580000000002</v>
      </c>
      <c r="AA100" s="15"/>
    </row>
    <row r="101" spans="1:27" ht="15.5" x14ac:dyDescent="0.35">
      <c r="A101">
        <v>97</v>
      </c>
      <c r="B101" s="18" t="s">
        <v>41</v>
      </c>
      <c r="C101" s="24" t="s">
        <v>48</v>
      </c>
      <c r="D101" s="30" t="s">
        <v>151</v>
      </c>
      <c r="E101" s="22" t="s">
        <v>9</v>
      </c>
      <c r="F101" s="9" t="s">
        <v>171</v>
      </c>
      <c r="G101" s="12" t="s">
        <v>90</v>
      </c>
      <c r="H101" s="7" t="s">
        <v>91</v>
      </c>
      <c r="I101" s="15">
        <v>17</v>
      </c>
      <c r="J101" s="31"/>
      <c r="K101" s="32"/>
      <c r="L101" s="1"/>
      <c r="M101" s="7" t="s">
        <v>295</v>
      </c>
      <c r="N101" s="7" t="str">
        <f t="shared" si="4"/>
        <v>RCA -I - F - GA - AS - C - FN</v>
      </c>
      <c r="O101" s="15" t="s">
        <v>96</v>
      </c>
      <c r="P101" s="15" t="s">
        <v>273</v>
      </c>
      <c r="Q101" s="15" t="s">
        <v>276</v>
      </c>
      <c r="R101" s="15" t="s">
        <v>264</v>
      </c>
      <c r="S101" s="15" t="s">
        <v>265</v>
      </c>
      <c r="T101" s="15"/>
      <c r="U101" s="15" t="s">
        <v>282</v>
      </c>
      <c r="V101" s="15" t="s">
        <v>275</v>
      </c>
      <c r="W101" s="15"/>
      <c r="X101" s="15"/>
      <c r="Y101" s="19">
        <v>3061.8</v>
      </c>
      <c r="Z101" s="19">
        <f t="shared" si="5"/>
        <v>2755.6200000000003</v>
      </c>
      <c r="AA101" s="15" t="s">
        <v>154</v>
      </c>
    </row>
    <row r="102" spans="1:27" ht="15.5" x14ac:dyDescent="0.35">
      <c r="A102">
        <v>98</v>
      </c>
      <c r="B102" s="18" t="s">
        <v>5</v>
      </c>
      <c r="C102" s="24" t="s">
        <v>30</v>
      </c>
      <c r="D102" s="30" t="s">
        <v>152</v>
      </c>
      <c r="E102" s="22" t="s">
        <v>9</v>
      </c>
      <c r="F102" s="9" t="s">
        <v>172</v>
      </c>
      <c r="G102" s="12" t="s">
        <v>90</v>
      </c>
      <c r="H102" s="7" t="s">
        <v>91</v>
      </c>
      <c r="I102" s="15">
        <v>15</v>
      </c>
      <c r="J102" s="31"/>
      <c r="K102" s="32"/>
      <c r="L102" s="1"/>
      <c r="M102" s="7" t="s">
        <v>295</v>
      </c>
      <c r="N102" s="7" t="str">
        <f t="shared" si="4"/>
        <v>RCA -I - F - GA - AS - C - FN</v>
      </c>
      <c r="O102" s="15" t="s">
        <v>96</v>
      </c>
      <c r="P102" s="15" t="s">
        <v>273</v>
      </c>
      <c r="Q102" s="15" t="s">
        <v>276</v>
      </c>
      <c r="R102" s="15" t="s">
        <v>264</v>
      </c>
      <c r="S102" s="15" t="s">
        <v>265</v>
      </c>
      <c r="T102" s="15"/>
      <c r="U102" s="15" t="s">
        <v>282</v>
      </c>
      <c r="V102" s="15" t="s">
        <v>275</v>
      </c>
      <c r="W102" s="15"/>
      <c r="X102" s="15"/>
      <c r="Y102" s="19">
        <v>3790.8</v>
      </c>
      <c r="Z102" s="19">
        <f t="shared" si="5"/>
        <v>3411.7200000000003</v>
      </c>
      <c r="AA102" s="15" t="s">
        <v>154</v>
      </c>
    </row>
    <row r="103" spans="1:27" ht="15.5" x14ac:dyDescent="0.35">
      <c r="A103">
        <v>99</v>
      </c>
      <c r="B103" s="18" t="s">
        <v>5</v>
      </c>
      <c r="C103" s="24" t="s">
        <v>6</v>
      </c>
      <c r="D103" s="30" t="s">
        <v>153</v>
      </c>
      <c r="E103" s="22" t="s">
        <v>9</v>
      </c>
      <c r="F103" s="9" t="s">
        <v>172</v>
      </c>
      <c r="G103" s="12" t="s">
        <v>90</v>
      </c>
      <c r="H103" s="7" t="s">
        <v>91</v>
      </c>
      <c r="I103" s="15">
        <v>16</v>
      </c>
      <c r="J103" s="31"/>
      <c r="K103" s="32"/>
      <c r="L103" s="1"/>
      <c r="M103" s="7" t="s">
        <v>295</v>
      </c>
      <c r="N103" s="7" t="str">
        <f t="shared" si="4"/>
        <v>RCA -I - F - GA - AS - C - FN</v>
      </c>
      <c r="O103" s="15" t="s">
        <v>96</v>
      </c>
      <c r="P103" s="15" t="s">
        <v>273</v>
      </c>
      <c r="Q103" s="15" t="s">
        <v>276</v>
      </c>
      <c r="R103" s="15" t="s">
        <v>264</v>
      </c>
      <c r="S103" s="15" t="s">
        <v>265</v>
      </c>
      <c r="T103" s="15"/>
      <c r="U103" s="15" t="s">
        <v>282</v>
      </c>
      <c r="V103" s="15" t="s">
        <v>275</v>
      </c>
      <c r="W103" s="15"/>
      <c r="X103" s="15"/>
      <c r="Y103" s="19">
        <v>6123.6</v>
      </c>
      <c r="Z103" s="19">
        <f t="shared" si="5"/>
        <v>5511.2400000000007</v>
      </c>
      <c r="AA103" s="15" t="s">
        <v>154</v>
      </c>
    </row>
    <row r="104" spans="1:27" s="4" customFormat="1" ht="20.149999999999999" customHeight="1" x14ac:dyDescent="0.35">
      <c r="A104">
        <v>100</v>
      </c>
      <c r="B104" s="18" t="s">
        <v>5</v>
      </c>
      <c r="C104" s="24" t="s">
        <v>6</v>
      </c>
      <c r="D104" s="34" t="s">
        <v>155</v>
      </c>
      <c r="E104" s="22" t="s">
        <v>9</v>
      </c>
      <c r="F104" s="9" t="s">
        <v>173</v>
      </c>
      <c r="G104" s="15" t="s">
        <v>90</v>
      </c>
      <c r="H104" s="15" t="s">
        <v>91</v>
      </c>
      <c r="I104" s="15">
        <v>16</v>
      </c>
      <c r="J104" s="17"/>
      <c r="K104" s="17"/>
      <c r="L104" s="17"/>
      <c r="M104" s="7" t="s">
        <v>249</v>
      </c>
      <c r="N104" s="7" t="str">
        <f t="shared" si="4"/>
        <v>RCA -  I - F - -GA - AS - TL - C - FN</v>
      </c>
      <c r="O104" s="15" t="s">
        <v>96</v>
      </c>
      <c r="P104" s="15" t="s">
        <v>278</v>
      </c>
      <c r="Q104" s="15" t="s">
        <v>276</v>
      </c>
      <c r="R104" s="15" t="s">
        <v>284</v>
      </c>
      <c r="S104" s="15" t="s">
        <v>268</v>
      </c>
      <c r="T104" s="15" t="s">
        <v>265</v>
      </c>
      <c r="U104" s="15" t="s">
        <v>266</v>
      </c>
      <c r="V104" s="15" t="s">
        <v>282</v>
      </c>
      <c r="W104" s="15" t="s">
        <v>275</v>
      </c>
      <c r="X104" s="15"/>
      <c r="Y104" s="19">
        <v>10000.39284</v>
      </c>
      <c r="Z104" s="19">
        <f t="shared" si="5"/>
        <v>9000.353556</v>
      </c>
      <c r="AA104" s="15" t="s">
        <v>159</v>
      </c>
    </row>
    <row r="105" spans="1:27" s="4" customFormat="1" ht="20.149999999999999" customHeight="1" x14ac:dyDescent="0.35">
      <c r="A105">
        <v>101</v>
      </c>
      <c r="B105" s="18" t="s">
        <v>5</v>
      </c>
      <c r="C105" s="24" t="s">
        <v>6</v>
      </c>
      <c r="D105" s="34" t="s">
        <v>156</v>
      </c>
      <c r="E105" s="22" t="s">
        <v>9</v>
      </c>
      <c r="F105" s="9" t="s">
        <v>173</v>
      </c>
      <c r="G105" s="15" t="s">
        <v>90</v>
      </c>
      <c r="H105" s="15" t="s">
        <v>91</v>
      </c>
      <c r="I105" s="15">
        <v>16</v>
      </c>
      <c r="J105" s="17"/>
      <c r="K105" s="17"/>
      <c r="L105" s="17"/>
      <c r="M105" s="7" t="s">
        <v>295</v>
      </c>
      <c r="N105" s="7" t="str">
        <f t="shared" si="4"/>
        <v>RCA -I - F - GA - AS - C - FN</v>
      </c>
      <c r="O105" s="15" t="s">
        <v>96</v>
      </c>
      <c r="P105" s="15" t="s">
        <v>273</v>
      </c>
      <c r="Q105" s="15" t="s">
        <v>276</v>
      </c>
      <c r="R105" s="15" t="s">
        <v>264</v>
      </c>
      <c r="S105" s="15" t="s">
        <v>265</v>
      </c>
      <c r="T105" s="15"/>
      <c r="U105" s="15" t="s">
        <v>282</v>
      </c>
      <c r="V105" s="15" t="s">
        <v>275</v>
      </c>
      <c r="W105" s="15"/>
      <c r="X105" s="15"/>
      <c r="Y105" s="19">
        <v>9940.6440000000002</v>
      </c>
      <c r="Z105" s="19">
        <f t="shared" si="5"/>
        <v>8946.5796000000009</v>
      </c>
      <c r="AA105" s="15" t="s">
        <v>159</v>
      </c>
    </row>
    <row r="106" spans="1:27" s="4" customFormat="1" ht="20.149999999999999" customHeight="1" x14ac:dyDescent="0.35">
      <c r="A106">
        <v>102</v>
      </c>
      <c r="B106" s="18" t="s">
        <v>5</v>
      </c>
      <c r="C106" s="24" t="s">
        <v>6</v>
      </c>
      <c r="D106" s="34" t="s">
        <v>157</v>
      </c>
      <c r="E106" s="22" t="s">
        <v>9</v>
      </c>
      <c r="F106" s="9" t="s">
        <v>173</v>
      </c>
      <c r="G106" s="15" t="s">
        <v>90</v>
      </c>
      <c r="H106" s="15" t="s">
        <v>91</v>
      </c>
      <c r="I106" s="15">
        <v>16</v>
      </c>
      <c r="J106" s="17"/>
      <c r="K106" s="17"/>
      <c r="L106" s="17"/>
      <c r="M106" s="7" t="s">
        <v>295</v>
      </c>
      <c r="N106" s="7" t="str">
        <f t="shared" si="4"/>
        <v>RCA -I - F - GA - AS - C - FN</v>
      </c>
      <c r="O106" s="15" t="s">
        <v>96</v>
      </c>
      <c r="P106" s="15" t="s">
        <v>273</v>
      </c>
      <c r="Q106" s="15" t="s">
        <v>276</v>
      </c>
      <c r="R106" s="15" t="s">
        <v>264</v>
      </c>
      <c r="S106" s="15" t="s">
        <v>265</v>
      </c>
      <c r="T106" s="15"/>
      <c r="U106" s="15" t="s">
        <v>282</v>
      </c>
      <c r="V106" s="15" t="s">
        <v>275</v>
      </c>
      <c r="W106" s="15"/>
      <c r="X106" s="15"/>
      <c r="Y106" s="19">
        <v>9940.6440000000002</v>
      </c>
      <c r="Z106" s="19">
        <f t="shared" si="5"/>
        <v>8946.5796000000009</v>
      </c>
      <c r="AA106" s="15" t="s">
        <v>159</v>
      </c>
    </row>
    <row r="107" spans="1:27" s="4" customFormat="1" ht="20.149999999999999" customHeight="1" x14ac:dyDescent="0.35">
      <c r="A107">
        <v>103</v>
      </c>
      <c r="B107" s="18" t="s">
        <v>5</v>
      </c>
      <c r="C107" s="24" t="s">
        <v>6</v>
      </c>
      <c r="D107" s="34" t="s">
        <v>158</v>
      </c>
      <c r="E107" s="22" t="s">
        <v>9</v>
      </c>
      <c r="F107" s="9" t="s">
        <v>173</v>
      </c>
      <c r="G107" s="15" t="s">
        <v>90</v>
      </c>
      <c r="H107" s="15" t="s">
        <v>91</v>
      </c>
      <c r="I107" s="15">
        <v>16</v>
      </c>
      <c r="J107" s="17"/>
      <c r="K107" s="17"/>
      <c r="L107" s="17"/>
      <c r="M107" s="7" t="s">
        <v>295</v>
      </c>
      <c r="N107" s="7" t="str">
        <f t="shared" si="4"/>
        <v>RCA -I - F - GA - AS - C - FN</v>
      </c>
      <c r="O107" s="15" t="s">
        <v>96</v>
      </c>
      <c r="P107" s="15" t="s">
        <v>273</v>
      </c>
      <c r="Q107" s="15" t="s">
        <v>276</v>
      </c>
      <c r="R107" s="15" t="s">
        <v>264</v>
      </c>
      <c r="S107" s="15" t="s">
        <v>265</v>
      </c>
      <c r="T107" s="15"/>
      <c r="U107" s="15" t="s">
        <v>282</v>
      </c>
      <c r="V107" s="15" t="s">
        <v>275</v>
      </c>
      <c r="W107" s="15"/>
      <c r="X107" s="15"/>
      <c r="Y107" s="19">
        <v>10000.39284</v>
      </c>
      <c r="Z107" s="19">
        <f t="shared" si="5"/>
        <v>9000.353556</v>
      </c>
      <c r="AA107" s="15" t="s">
        <v>159</v>
      </c>
    </row>
    <row r="108" spans="1:27" s="4" customFormat="1" ht="20.149999999999999" customHeight="1" x14ac:dyDescent="0.35">
      <c r="A108">
        <v>104</v>
      </c>
      <c r="B108" s="17" t="s">
        <v>246</v>
      </c>
      <c r="C108" s="25" t="s">
        <v>246</v>
      </c>
      <c r="D108" s="34" t="s">
        <v>245</v>
      </c>
      <c r="E108" s="22" t="s">
        <v>8</v>
      </c>
      <c r="F108" s="9" t="s">
        <v>247</v>
      </c>
      <c r="G108" s="15" t="s">
        <v>248</v>
      </c>
      <c r="H108" s="15" t="s">
        <v>91</v>
      </c>
      <c r="I108" s="15">
        <v>19</v>
      </c>
      <c r="J108" s="17"/>
      <c r="K108" s="17"/>
      <c r="L108" s="17"/>
      <c r="M108" s="7" t="s">
        <v>272</v>
      </c>
      <c r="N108" s="7" t="str">
        <f t="shared" si="4"/>
        <v>RCA  - GA - AS - C</v>
      </c>
      <c r="O108" s="15" t="s">
        <v>263</v>
      </c>
      <c r="P108" s="15" t="s">
        <v>264</v>
      </c>
      <c r="Q108" s="15" t="s">
        <v>265</v>
      </c>
      <c r="R108" s="15" t="s">
        <v>267</v>
      </c>
      <c r="S108" s="15"/>
      <c r="T108" s="15"/>
      <c r="U108" s="15"/>
      <c r="V108" s="15"/>
      <c r="W108" s="15"/>
      <c r="X108" s="15"/>
      <c r="Y108" s="27">
        <v>0</v>
      </c>
      <c r="Z108" s="27">
        <f t="shared" si="5"/>
        <v>0</v>
      </c>
      <c r="AA108" s="15" t="s">
        <v>168</v>
      </c>
    </row>
    <row r="109" spans="1:27" s="4" customFormat="1" ht="20.149999999999999" customHeight="1" x14ac:dyDescent="0.35">
      <c r="A109">
        <v>105</v>
      </c>
      <c r="B109" s="18" t="s">
        <v>5</v>
      </c>
      <c r="C109" s="24" t="s">
        <v>22</v>
      </c>
      <c r="D109" s="34" t="s">
        <v>162</v>
      </c>
      <c r="E109" s="22" t="s">
        <v>8</v>
      </c>
      <c r="F109" s="9" t="s">
        <v>174</v>
      </c>
      <c r="G109" s="15" t="s">
        <v>90</v>
      </c>
      <c r="H109" s="15" t="s">
        <v>91</v>
      </c>
      <c r="I109" s="15">
        <v>21</v>
      </c>
      <c r="J109" s="17"/>
      <c r="K109" s="17"/>
      <c r="L109" s="17"/>
      <c r="M109" s="7" t="s">
        <v>295</v>
      </c>
      <c r="N109" s="7" t="str">
        <f t="shared" si="4"/>
        <v>RCA -I - F - GA - AS - C - FN</v>
      </c>
      <c r="O109" s="15" t="s">
        <v>96</v>
      </c>
      <c r="P109" s="15" t="s">
        <v>273</v>
      </c>
      <c r="Q109" s="15" t="s">
        <v>276</v>
      </c>
      <c r="R109" s="15" t="s">
        <v>264</v>
      </c>
      <c r="S109" s="15" t="s">
        <v>265</v>
      </c>
      <c r="T109" s="15"/>
      <c r="U109" s="15" t="s">
        <v>282</v>
      </c>
      <c r="V109" s="15" t="s">
        <v>275</v>
      </c>
      <c r="W109" s="15"/>
      <c r="X109" s="15"/>
      <c r="Y109" s="19">
        <v>7795.7583300000006</v>
      </c>
      <c r="Z109" s="19">
        <f t="shared" si="5"/>
        <v>7016.1824970000007</v>
      </c>
      <c r="AA109" s="15" t="s">
        <v>163</v>
      </c>
    </row>
    <row r="110" spans="1:27" s="4" customFormat="1" ht="20.149999999999999" customHeight="1" x14ac:dyDescent="0.35">
      <c r="A110">
        <v>106</v>
      </c>
      <c r="B110" s="18" t="s">
        <v>5</v>
      </c>
      <c r="C110" s="24" t="s">
        <v>22</v>
      </c>
      <c r="D110" s="35" t="s">
        <v>164</v>
      </c>
      <c r="E110" s="22" t="s">
        <v>8</v>
      </c>
      <c r="F110" s="9" t="s">
        <v>174</v>
      </c>
      <c r="G110" s="15" t="s">
        <v>90</v>
      </c>
      <c r="H110" s="15" t="s">
        <v>91</v>
      </c>
      <c r="I110" s="15">
        <v>21</v>
      </c>
      <c r="J110" s="17"/>
      <c r="K110" s="17"/>
      <c r="L110" s="17"/>
      <c r="M110" s="7" t="s">
        <v>295</v>
      </c>
      <c r="N110" s="7" t="str">
        <f t="shared" si="4"/>
        <v>RCA -I - F - GA - AS - C - FN</v>
      </c>
      <c r="O110" s="15" t="s">
        <v>96</v>
      </c>
      <c r="P110" s="15" t="s">
        <v>273</v>
      </c>
      <c r="Q110" s="15" t="s">
        <v>276</v>
      </c>
      <c r="R110" s="15" t="s">
        <v>264</v>
      </c>
      <c r="S110" s="15" t="s">
        <v>265</v>
      </c>
      <c r="T110" s="15"/>
      <c r="U110" s="15" t="s">
        <v>282</v>
      </c>
      <c r="V110" s="15" t="s">
        <v>275</v>
      </c>
      <c r="W110" s="15"/>
      <c r="X110" s="15"/>
      <c r="Y110" s="19">
        <v>7795.7583300000006</v>
      </c>
      <c r="Z110" s="19">
        <f t="shared" si="5"/>
        <v>7016.1824970000007</v>
      </c>
      <c r="AA110" s="15" t="s">
        <v>163</v>
      </c>
    </row>
    <row r="111" spans="1:27" s="4" customFormat="1" ht="20.149999999999999" customHeight="1" x14ac:dyDescent="0.35">
      <c r="A111">
        <v>107</v>
      </c>
      <c r="B111" s="18" t="s">
        <v>5</v>
      </c>
      <c r="C111" s="24" t="s">
        <v>30</v>
      </c>
      <c r="D111" s="34" t="s">
        <v>166</v>
      </c>
      <c r="E111" s="22" t="s">
        <v>175</v>
      </c>
      <c r="F111" s="15" t="s">
        <v>174</v>
      </c>
      <c r="G111" s="15" t="s">
        <v>90</v>
      </c>
      <c r="H111" s="15" t="s">
        <v>91</v>
      </c>
      <c r="I111" s="15">
        <v>15</v>
      </c>
      <c r="J111" s="17"/>
      <c r="K111" s="17"/>
      <c r="L111" s="17"/>
      <c r="M111" s="7" t="s">
        <v>295</v>
      </c>
      <c r="N111" s="7" t="str">
        <f t="shared" si="4"/>
        <v>RCA -I - F - GA - AS - C - FN</v>
      </c>
      <c r="O111" s="15" t="s">
        <v>96</v>
      </c>
      <c r="P111" s="15" t="s">
        <v>273</v>
      </c>
      <c r="Q111" s="15" t="s">
        <v>276</v>
      </c>
      <c r="R111" s="15" t="s">
        <v>264</v>
      </c>
      <c r="S111" s="15" t="s">
        <v>265</v>
      </c>
      <c r="T111" s="15"/>
      <c r="U111" s="15" t="s">
        <v>282</v>
      </c>
      <c r="V111" s="15" t="s">
        <v>275</v>
      </c>
      <c r="W111" s="15"/>
      <c r="X111" s="15"/>
      <c r="Y111" s="19">
        <v>5335.4708100000007</v>
      </c>
      <c r="Z111" s="19">
        <f t="shared" si="5"/>
        <v>4801.923729000001</v>
      </c>
      <c r="AA111" s="15" t="s">
        <v>165</v>
      </c>
    </row>
    <row r="112" spans="1:27" s="4" customFormat="1" ht="20.149999999999999" customHeight="1" x14ac:dyDescent="0.35">
      <c r="A112">
        <v>108</v>
      </c>
      <c r="B112" s="18" t="s">
        <v>5</v>
      </c>
      <c r="C112" s="24" t="s">
        <v>30</v>
      </c>
      <c r="D112" s="34" t="s">
        <v>167</v>
      </c>
      <c r="E112" s="22" t="s">
        <v>175</v>
      </c>
      <c r="F112" s="15" t="s">
        <v>174</v>
      </c>
      <c r="G112" s="15" t="s">
        <v>90</v>
      </c>
      <c r="H112" s="15" t="s">
        <v>91</v>
      </c>
      <c r="I112" s="15">
        <v>15</v>
      </c>
      <c r="J112" s="17"/>
      <c r="K112" s="17"/>
      <c r="L112" s="15"/>
      <c r="M112" s="7" t="s">
        <v>295</v>
      </c>
      <c r="N112" s="7" t="str">
        <f t="shared" si="4"/>
        <v>RCA -I - F - GA - AS - C - FN</v>
      </c>
      <c r="O112" s="15" t="s">
        <v>96</v>
      </c>
      <c r="P112" s="15" t="s">
        <v>273</v>
      </c>
      <c r="Q112" s="15" t="s">
        <v>276</v>
      </c>
      <c r="R112" s="15" t="s">
        <v>264</v>
      </c>
      <c r="S112" s="15" t="s">
        <v>265</v>
      </c>
      <c r="T112" s="15"/>
      <c r="U112" s="15" t="s">
        <v>282</v>
      </c>
      <c r="V112" s="15" t="s">
        <v>275</v>
      </c>
      <c r="W112" s="15"/>
      <c r="X112" s="15"/>
      <c r="Y112" s="19">
        <v>5335.4708100000007</v>
      </c>
      <c r="Z112" s="19">
        <f t="shared" si="5"/>
        <v>4801.923729000001</v>
      </c>
      <c r="AA112" s="15" t="s">
        <v>165</v>
      </c>
    </row>
    <row r="113" spans="1:28" s="4" customFormat="1" ht="20.149999999999999" customHeight="1" x14ac:dyDescent="0.35">
      <c r="A113">
        <v>109</v>
      </c>
      <c r="B113" s="18" t="s">
        <v>182</v>
      </c>
      <c r="C113" s="24" t="s">
        <v>183</v>
      </c>
      <c r="D113" s="34" t="s">
        <v>181</v>
      </c>
      <c r="E113" s="15" t="s">
        <v>104</v>
      </c>
      <c r="F113" s="15" t="s">
        <v>178</v>
      </c>
      <c r="G113" s="15" t="s">
        <v>180</v>
      </c>
      <c r="H113" s="15" t="s">
        <v>91</v>
      </c>
      <c r="I113" s="15">
        <v>23</v>
      </c>
      <c r="J113" s="15"/>
      <c r="K113" s="15"/>
      <c r="L113" s="15"/>
      <c r="M113" s="7" t="s">
        <v>286</v>
      </c>
      <c r="N113" s="7" t="str">
        <f t="shared" si="4"/>
        <v>RCA-GA-AS-C-I-F-EV</v>
      </c>
      <c r="O113" s="15" t="s">
        <v>259</v>
      </c>
      <c r="P113" s="15" t="s">
        <v>260</v>
      </c>
      <c r="Q113" s="15" t="s">
        <v>261</v>
      </c>
      <c r="R113" s="15"/>
      <c r="S113" s="15" t="s">
        <v>262</v>
      </c>
      <c r="T113" s="15" t="s">
        <v>269</v>
      </c>
      <c r="U113" s="15" t="s">
        <v>270</v>
      </c>
      <c r="V113" s="15" t="s">
        <v>271</v>
      </c>
      <c r="W113" s="15"/>
      <c r="X113" s="15"/>
      <c r="Y113" s="19">
        <v>20700</v>
      </c>
      <c r="Z113" s="19">
        <f t="shared" si="5"/>
        <v>18630</v>
      </c>
      <c r="AA113" s="15" t="s">
        <v>177</v>
      </c>
    </row>
    <row r="114" spans="1:28" ht="20.149999999999999" customHeight="1" x14ac:dyDescent="0.35">
      <c r="A114">
        <v>110</v>
      </c>
      <c r="B114" s="18" t="s">
        <v>182</v>
      </c>
      <c r="C114" s="24" t="s">
        <v>183</v>
      </c>
      <c r="D114" s="34" t="s">
        <v>179</v>
      </c>
      <c r="E114" s="15" t="s">
        <v>104</v>
      </c>
      <c r="F114" s="15" t="s">
        <v>178</v>
      </c>
      <c r="G114" s="15" t="s">
        <v>90</v>
      </c>
      <c r="H114" s="15" t="s">
        <v>91</v>
      </c>
      <c r="I114" s="15">
        <v>23</v>
      </c>
      <c r="J114" s="15"/>
      <c r="K114" s="15"/>
      <c r="L114" s="15"/>
      <c r="M114" s="7" t="s">
        <v>286</v>
      </c>
      <c r="N114" s="7" t="str">
        <f t="shared" si="4"/>
        <v>RCA-GA-AS-C-I-F-EV</v>
      </c>
      <c r="O114" s="15" t="s">
        <v>259</v>
      </c>
      <c r="P114" s="15" t="s">
        <v>260</v>
      </c>
      <c r="Q114" s="15" t="s">
        <v>261</v>
      </c>
      <c r="R114" s="15"/>
      <c r="S114" s="15" t="s">
        <v>262</v>
      </c>
      <c r="T114" s="15" t="s">
        <v>269</v>
      </c>
      <c r="U114" s="15" t="s">
        <v>270</v>
      </c>
      <c r="V114" s="15" t="s">
        <v>271</v>
      </c>
      <c r="W114" s="15"/>
      <c r="X114" s="15"/>
      <c r="Y114" s="19">
        <v>20700</v>
      </c>
      <c r="Z114" s="19">
        <f t="shared" si="5"/>
        <v>18630</v>
      </c>
      <c r="AA114" s="15" t="s">
        <v>177</v>
      </c>
      <c r="AB114" s="4"/>
    </row>
    <row r="115" spans="1:28" ht="18" customHeight="1" x14ac:dyDescent="0.35">
      <c r="A115">
        <v>111</v>
      </c>
      <c r="B115" s="20" t="s">
        <v>5</v>
      </c>
      <c r="C115" s="26" t="s">
        <v>184</v>
      </c>
      <c r="D115" s="34" t="s">
        <v>185</v>
      </c>
      <c r="E115" s="15" t="s">
        <v>9</v>
      </c>
      <c r="F115" s="15" t="s">
        <v>186</v>
      </c>
      <c r="G115" s="15" t="s">
        <v>90</v>
      </c>
      <c r="H115" s="15" t="s">
        <v>91</v>
      </c>
      <c r="I115" s="15">
        <v>16</v>
      </c>
      <c r="J115" s="15"/>
      <c r="K115" s="15"/>
      <c r="L115" s="15"/>
      <c r="M115" s="7" t="s">
        <v>286</v>
      </c>
      <c r="N115" s="7" t="str">
        <f t="shared" si="4"/>
        <v>RCA-GA-AS-C-I-F-EV</v>
      </c>
      <c r="O115" s="15" t="s">
        <v>259</v>
      </c>
      <c r="P115" s="15" t="s">
        <v>260</v>
      </c>
      <c r="Q115" s="15" t="s">
        <v>261</v>
      </c>
      <c r="R115" s="15"/>
      <c r="S115" s="15" t="s">
        <v>262</v>
      </c>
      <c r="T115" s="15" t="s">
        <v>269</v>
      </c>
      <c r="U115" s="15" t="s">
        <v>270</v>
      </c>
      <c r="V115" s="15" t="s">
        <v>271</v>
      </c>
      <c r="W115" s="15"/>
      <c r="X115" s="15"/>
      <c r="Y115" s="19">
        <v>15044.112000000001</v>
      </c>
      <c r="Z115" s="19">
        <f t="shared" si="5"/>
        <v>13539.700800000001</v>
      </c>
      <c r="AA115" s="15" t="s">
        <v>187</v>
      </c>
      <c r="AB115" s="4"/>
    </row>
    <row r="116" spans="1:28" x14ac:dyDescent="0.35">
      <c r="A116">
        <v>112</v>
      </c>
      <c r="B116" s="20" t="s">
        <v>5</v>
      </c>
      <c r="C116" s="26" t="s">
        <v>184</v>
      </c>
      <c r="D116" s="34" t="s">
        <v>188</v>
      </c>
      <c r="E116" s="15" t="s">
        <v>189</v>
      </c>
      <c r="F116" s="15" t="s">
        <v>190</v>
      </c>
      <c r="G116" s="15" t="s">
        <v>90</v>
      </c>
      <c r="H116" s="15" t="s">
        <v>91</v>
      </c>
      <c r="I116" s="15">
        <v>16</v>
      </c>
      <c r="J116" s="15"/>
      <c r="K116" s="15"/>
      <c r="L116" s="15"/>
      <c r="M116" s="7" t="s">
        <v>286</v>
      </c>
      <c r="N116" s="7" t="str">
        <f t="shared" si="4"/>
        <v>RCA-GA-AS-C-I-F-EV</v>
      </c>
      <c r="O116" s="15" t="s">
        <v>259</v>
      </c>
      <c r="P116" s="15" t="s">
        <v>260</v>
      </c>
      <c r="Q116" s="15" t="s">
        <v>261</v>
      </c>
      <c r="R116" s="15"/>
      <c r="S116" s="15" t="s">
        <v>262</v>
      </c>
      <c r="T116" s="15" t="s">
        <v>269</v>
      </c>
      <c r="U116" s="15" t="s">
        <v>270</v>
      </c>
      <c r="V116" s="15" t="s">
        <v>271</v>
      </c>
      <c r="W116" s="15"/>
      <c r="X116" s="15"/>
      <c r="Y116" s="19">
        <v>15044.112000000001</v>
      </c>
      <c r="Z116" s="19">
        <f t="shared" si="5"/>
        <v>13539.700800000001</v>
      </c>
      <c r="AA116" s="15" t="s">
        <v>191</v>
      </c>
      <c r="AB116" s="4"/>
    </row>
    <row r="117" spans="1:28" x14ac:dyDescent="0.35">
      <c r="A117">
        <v>113</v>
      </c>
      <c r="B117" s="20" t="s">
        <v>192</v>
      </c>
      <c r="C117" s="26" t="s">
        <v>20</v>
      </c>
      <c r="D117" s="34" t="s">
        <v>193</v>
      </c>
      <c r="E117" s="15" t="s">
        <v>189</v>
      </c>
      <c r="F117" s="15" t="s">
        <v>196</v>
      </c>
      <c r="G117" s="15" t="s">
        <v>90</v>
      </c>
      <c r="H117" s="15" t="s">
        <v>91</v>
      </c>
      <c r="I117" s="15">
        <v>15</v>
      </c>
      <c r="J117" s="15"/>
      <c r="K117" s="15"/>
      <c r="L117" s="15" t="s">
        <v>254</v>
      </c>
      <c r="M117" s="7" t="s">
        <v>286</v>
      </c>
      <c r="N117" s="7" t="str">
        <f t="shared" si="4"/>
        <v>RCA-GA-AS-C-I-F-EV</v>
      </c>
      <c r="O117" s="15" t="s">
        <v>259</v>
      </c>
      <c r="P117" s="15" t="s">
        <v>260</v>
      </c>
      <c r="Q117" s="15" t="s">
        <v>261</v>
      </c>
      <c r="R117" s="15"/>
      <c r="S117" s="15" t="s">
        <v>262</v>
      </c>
      <c r="T117" s="15" t="s">
        <v>269</v>
      </c>
      <c r="U117" s="15" t="s">
        <v>270</v>
      </c>
      <c r="V117" s="15" t="s">
        <v>271</v>
      </c>
      <c r="W117" s="15"/>
      <c r="X117" s="15"/>
      <c r="Y117" s="19">
        <v>27283</v>
      </c>
      <c r="Z117" s="19">
        <f t="shared" si="5"/>
        <v>24554.7</v>
      </c>
      <c r="AA117" s="15" t="s">
        <v>197</v>
      </c>
      <c r="AB117" s="4"/>
    </row>
    <row r="118" spans="1:28" x14ac:dyDescent="0.35">
      <c r="A118">
        <v>114</v>
      </c>
      <c r="B118" s="20" t="s">
        <v>192</v>
      </c>
      <c r="C118" s="26" t="s">
        <v>20</v>
      </c>
      <c r="D118" s="34" t="s">
        <v>194</v>
      </c>
      <c r="E118" s="15" t="s">
        <v>189</v>
      </c>
      <c r="F118" s="15" t="s">
        <v>196</v>
      </c>
      <c r="G118" s="15" t="s">
        <v>90</v>
      </c>
      <c r="H118" s="15" t="s">
        <v>91</v>
      </c>
      <c r="I118" s="15">
        <v>15</v>
      </c>
      <c r="J118" s="15"/>
      <c r="K118" s="15"/>
      <c r="L118" s="15" t="s">
        <v>254</v>
      </c>
      <c r="M118" s="7" t="s">
        <v>286</v>
      </c>
      <c r="N118" s="7" t="str">
        <f t="shared" si="4"/>
        <v>RCA-GA-AS-C-I-F-EV</v>
      </c>
      <c r="O118" s="15" t="s">
        <v>259</v>
      </c>
      <c r="P118" s="15" t="s">
        <v>260</v>
      </c>
      <c r="Q118" s="15" t="s">
        <v>261</v>
      </c>
      <c r="R118" s="15"/>
      <c r="S118" s="15" t="s">
        <v>262</v>
      </c>
      <c r="T118" s="15" t="s">
        <v>269</v>
      </c>
      <c r="U118" s="15" t="s">
        <v>270</v>
      </c>
      <c r="V118" s="15" t="s">
        <v>271</v>
      </c>
      <c r="W118" s="15"/>
      <c r="X118" s="15"/>
      <c r="Y118" s="19">
        <v>27283</v>
      </c>
      <c r="Z118" s="19">
        <f t="shared" si="5"/>
        <v>24554.7</v>
      </c>
      <c r="AA118" s="15" t="s">
        <v>197</v>
      </c>
      <c r="AB118" s="4"/>
    </row>
    <row r="119" spans="1:28" x14ac:dyDescent="0.35">
      <c r="A119">
        <v>115</v>
      </c>
      <c r="B119" s="20" t="s">
        <v>192</v>
      </c>
      <c r="C119" s="26" t="s">
        <v>20</v>
      </c>
      <c r="D119" s="34" t="s">
        <v>195</v>
      </c>
      <c r="E119" s="15" t="s">
        <v>189</v>
      </c>
      <c r="F119" s="15" t="s">
        <v>196</v>
      </c>
      <c r="G119" s="15" t="s">
        <v>90</v>
      </c>
      <c r="H119" s="15" t="s">
        <v>91</v>
      </c>
      <c r="I119" s="15">
        <v>15</v>
      </c>
      <c r="J119" s="15"/>
      <c r="K119" s="15"/>
      <c r="L119" s="15" t="s">
        <v>254</v>
      </c>
      <c r="M119" s="7" t="s">
        <v>286</v>
      </c>
      <c r="N119" s="7" t="str">
        <f t="shared" si="4"/>
        <v>RCA-GA-AS-C-I-F-EV</v>
      </c>
      <c r="O119" s="15" t="s">
        <v>259</v>
      </c>
      <c r="P119" s="15" t="s">
        <v>260</v>
      </c>
      <c r="Q119" s="15" t="s">
        <v>261</v>
      </c>
      <c r="R119" s="15"/>
      <c r="S119" s="15" t="s">
        <v>262</v>
      </c>
      <c r="T119" s="15" t="s">
        <v>269</v>
      </c>
      <c r="U119" s="15" t="s">
        <v>270</v>
      </c>
      <c r="V119" s="15" t="s">
        <v>271</v>
      </c>
      <c r="W119" s="15"/>
      <c r="X119" s="15"/>
      <c r="Y119" s="19">
        <v>27090</v>
      </c>
      <c r="Z119" s="19">
        <f t="shared" ref="Z119" si="6">Y119*0.9</f>
        <v>24381</v>
      </c>
      <c r="AA119" s="15" t="s">
        <v>197</v>
      </c>
      <c r="AB119" s="4"/>
    </row>
    <row r="120" spans="1:28" x14ac:dyDescent="0.35">
      <c r="A120">
        <v>116</v>
      </c>
      <c r="B120" s="5" t="s">
        <v>5</v>
      </c>
      <c r="C120" s="23" t="s">
        <v>10</v>
      </c>
      <c r="D120" s="30" t="s">
        <v>29</v>
      </c>
      <c r="E120" s="21" t="s">
        <v>9</v>
      </c>
      <c r="F120" s="6">
        <v>39031</v>
      </c>
      <c r="G120" s="7" t="s">
        <v>93</v>
      </c>
      <c r="H120" s="7" t="s">
        <v>94</v>
      </c>
      <c r="I120" s="7"/>
      <c r="J120" s="7"/>
      <c r="K120" s="7">
        <v>13</v>
      </c>
      <c r="L120" s="7"/>
      <c r="M120" s="7" t="s">
        <v>288</v>
      </c>
      <c r="N120" s="7" t="str">
        <f t="shared" si="4"/>
        <v>RCA - GA - AS - C</v>
      </c>
      <c r="O120" s="13" t="s">
        <v>96</v>
      </c>
      <c r="P120" s="13" t="s">
        <v>264</v>
      </c>
      <c r="Q120" s="13" t="s">
        <v>265</v>
      </c>
      <c r="R120" s="13" t="s">
        <v>267</v>
      </c>
      <c r="S120" s="13"/>
      <c r="T120" s="13"/>
      <c r="U120" s="13"/>
      <c r="V120" s="13"/>
      <c r="W120" s="13"/>
      <c r="X120" s="13"/>
      <c r="Y120" s="13"/>
      <c r="Z120" s="13"/>
      <c r="AA120" s="15"/>
    </row>
    <row r="121" spans="1:28" x14ac:dyDescent="0.35">
      <c r="A121">
        <v>117</v>
      </c>
      <c r="B121" s="5" t="s">
        <v>5</v>
      </c>
      <c r="C121" s="23" t="s">
        <v>30</v>
      </c>
      <c r="D121" s="30" t="s">
        <v>31</v>
      </c>
      <c r="E121" s="21" t="s">
        <v>9</v>
      </c>
      <c r="F121" s="6">
        <v>39042</v>
      </c>
      <c r="G121" s="7" t="s">
        <v>90</v>
      </c>
      <c r="H121" s="7" t="s">
        <v>91</v>
      </c>
      <c r="I121" s="7">
        <v>14</v>
      </c>
      <c r="J121" s="7"/>
      <c r="K121" s="7"/>
      <c r="L121" s="7"/>
      <c r="M121" s="7" t="s">
        <v>272</v>
      </c>
      <c r="N121" s="7" t="str">
        <f t="shared" si="4"/>
        <v>RCA  - GA - AS - C</v>
      </c>
      <c r="O121" s="13" t="s">
        <v>263</v>
      </c>
      <c r="P121" s="13" t="s">
        <v>264</v>
      </c>
      <c r="Q121" s="13" t="s">
        <v>265</v>
      </c>
      <c r="R121" s="13" t="s">
        <v>267</v>
      </c>
      <c r="S121" s="13"/>
      <c r="T121" s="13"/>
      <c r="U121" s="13"/>
      <c r="V121" s="13"/>
      <c r="W121" s="13"/>
      <c r="X121" s="13"/>
      <c r="Y121" s="13"/>
      <c r="Z121" s="13"/>
      <c r="AA121" s="15"/>
    </row>
    <row r="122" spans="1:28" x14ac:dyDescent="0.35">
      <c r="A122">
        <v>118</v>
      </c>
      <c r="B122" s="15" t="s">
        <v>217</v>
      </c>
      <c r="C122" s="26" t="s">
        <v>218</v>
      </c>
      <c r="D122" s="34" t="s">
        <v>219</v>
      </c>
      <c r="E122" s="15" t="s">
        <v>201</v>
      </c>
      <c r="F122" s="15" t="s">
        <v>220</v>
      </c>
      <c r="G122" s="15" t="s">
        <v>90</v>
      </c>
      <c r="H122" s="15" t="s">
        <v>91</v>
      </c>
      <c r="I122" s="15">
        <v>15</v>
      </c>
      <c r="J122" s="15"/>
      <c r="K122" s="15"/>
      <c r="L122" s="40"/>
      <c r="M122" s="7" t="s">
        <v>298</v>
      </c>
      <c r="N122" s="7" t="str">
        <f t="shared" si="4"/>
        <v>RCA-GA-AS-C-I-F-Ev</v>
      </c>
      <c r="O122" s="15" t="s">
        <v>259</v>
      </c>
      <c r="P122" s="15" t="s">
        <v>260</v>
      </c>
      <c r="Q122" s="15" t="s">
        <v>261</v>
      </c>
      <c r="R122" s="15"/>
      <c r="S122" s="15" t="s">
        <v>262</v>
      </c>
      <c r="T122" s="15" t="s">
        <v>269</v>
      </c>
      <c r="U122" s="15" t="s">
        <v>270</v>
      </c>
      <c r="V122" s="15" t="s">
        <v>285</v>
      </c>
      <c r="W122" s="15"/>
      <c r="X122" s="15"/>
      <c r="Y122" s="19">
        <v>21400</v>
      </c>
      <c r="Z122" s="19">
        <f t="shared" ref="Z122:Z125" si="7">Y122*0.9</f>
        <v>19260</v>
      </c>
      <c r="AA122" s="15" t="s">
        <v>221</v>
      </c>
      <c r="AB122" s="4"/>
    </row>
    <row r="123" spans="1:28" x14ac:dyDescent="0.35">
      <c r="A123">
        <v>119</v>
      </c>
      <c r="B123" s="15" t="s">
        <v>224</v>
      </c>
      <c r="C123" s="26" t="s">
        <v>218</v>
      </c>
      <c r="D123" s="34" t="s">
        <v>223</v>
      </c>
      <c r="E123" s="15" t="s">
        <v>8</v>
      </c>
      <c r="F123" s="15" t="s">
        <v>220</v>
      </c>
      <c r="G123" s="15" t="s">
        <v>90</v>
      </c>
      <c r="H123" s="15" t="s">
        <v>91</v>
      </c>
      <c r="I123" s="15">
        <v>21</v>
      </c>
      <c r="J123" s="15"/>
      <c r="K123" s="15"/>
      <c r="L123" s="40" t="s">
        <v>257</v>
      </c>
      <c r="M123" s="7" t="s">
        <v>286</v>
      </c>
      <c r="N123" s="7" t="str">
        <f t="shared" si="4"/>
        <v>RCA-GA-AS-C-I-F-EV</v>
      </c>
      <c r="O123" s="15" t="s">
        <v>259</v>
      </c>
      <c r="P123" s="15" t="s">
        <v>260</v>
      </c>
      <c r="Q123" s="15" t="s">
        <v>261</v>
      </c>
      <c r="R123" s="15"/>
      <c r="S123" s="15" t="s">
        <v>262</v>
      </c>
      <c r="T123" s="15" t="s">
        <v>269</v>
      </c>
      <c r="U123" s="15" t="s">
        <v>270</v>
      </c>
      <c r="V123" s="15" t="s">
        <v>271</v>
      </c>
      <c r="W123" s="15"/>
      <c r="X123" s="15"/>
      <c r="Y123" s="19">
        <v>29030</v>
      </c>
      <c r="Z123" s="19">
        <f t="shared" si="7"/>
        <v>26127</v>
      </c>
      <c r="AA123" s="15" t="s">
        <v>221</v>
      </c>
      <c r="AB123" s="4"/>
    </row>
    <row r="124" spans="1:28" x14ac:dyDescent="0.35">
      <c r="A124">
        <v>120</v>
      </c>
      <c r="B124" s="15" t="s">
        <v>224</v>
      </c>
      <c r="C124" s="26" t="s">
        <v>218</v>
      </c>
      <c r="D124" s="34" t="s">
        <v>225</v>
      </c>
      <c r="E124" s="15" t="s">
        <v>8</v>
      </c>
      <c r="F124" s="15" t="s">
        <v>255</v>
      </c>
      <c r="G124" s="15" t="s">
        <v>90</v>
      </c>
      <c r="H124" s="15" t="s">
        <v>91</v>
      </c>
      <c r="I124" s="15">
        <v>21</v>
      </c>
      <c r="J124" s="15"/>
      <c r="K124" s="15"/>
      <c r="L124" s="40" t="s">
        <v>257</v>
      </c>
      <c r="M124" s="7" t="s">
        <v>286</v>
      </c>
      <c r="N124" s="7" t="str">
        <f t="shared" si="4"/>
        <v>RCA-GA-AS-C-I-F-EV</v>
      </c>
      <c r="O124" s="15" t="s">
        <v>259</v>
      </c>
      <c r="P124" s="15" t="s">
        <v>260</v>
      </c>
      <c r="Q124" s="15" t="s">
        <v>261</v>
      </c>
      <c r="R124" s="15"/>
      <c r="S124" s="15" t="s">
        <v>262</v>
      </c>
      <c r="T124" s="15" t="s">
        <v>269</v>
      </c>
      <c r="U124" s="15" t="s">
        <v>270</v>
      </c>
      <c r="V124" s="15" t="s">
        <v>271</v>
      </c>
      <c r="W124" s="15"/>
      <c r="X124" s="15"/>
      <c r="Y124" s="19">
        <v>29030</v>
      </c>
      <c r="Z124" s="19">
        <f t="shared" si="7"/>
        <v>26127</v>
      </c>
      <c r="AA124" s="15" t="s">
        <v>221</v>
      </c>
      <c r="AB124" s="4"/>
    </row>
    <row r="125" spans="1:28" x14ac:dyDescent="0.35">
      <c r="A125">
        <v>121</v>
      </c>
      <c r="B125" s="15" t="s">
        <v>226</v>
      </c>
      <c r="C125" s="15" t="s">
        <v>226</v>
      </c>
      <c r="D125" s="34" t="s">
        <v>227</v>
      </c>
      <c r="E125" s="15" t="s">
        <v>9</v>
      </c>
      <c r="F125" s="15" t="s">
        <v>228</v>
      </c>
      <c r="G125" s="15" t="s">
        <v>90</v>
      </c>
      <c r="H125" s="15" t="s">
        <v>91</v>
      </c>
      <c r="I125" s="15">
        <v>15</v>
      </c>
      <c r="J125" s="15"/>
      <c r="K125" s="15"/>
      <c r="L125" s="40" t="s">
        <v>257</v>
      </c>
      <c r="M125" s="7" t="s">
        <v>286</v>
      </c>
      <c r="N125" s="7" t="str">
        <f t="shared" si="4"/>
        <v>RCA-GA-AS-C-I-F-EV</v>
      </c>
      <c r="O125" s="15" t="s">
        <v>259</v>
      </c>
      <c r="P125" s="15" t="s">
        <v>260</v>
      </c>
      <c r="Q125" s="15" t="s">
        <v>261</v>
      </c>
      <c r="R125" s="15"/>
      <c r="S125" s="15" t="s">
        <v>262</v>
      </c>
      <c r="T125" s="15" t="s">
        <v>269</v>
      </c>
      <c r="U125" s="15" t="s">
        <v>270</v>
      </c>
      <c r="V125" s="15" t="s">
        <v>271</v>
      </c>
      <c r="W125" s="15"/>
      <c r="X125" s="15"/>
      <c r="Y125" s="19">
        <v>27890</v>
      </c>
      <c r="Z125" s="19">
        <f t="shared" si="7"/>
        <v>25101</v>
      </c>
      <c r="AA125" s="15" t="s">
        <v>222</v>
      </c>
    </row>
    <row r="126" spans="1:28" x14ac:dyDescent="0.35">
      <c r="A126">
        <v>122</v>
      </c>
      <c r="B126" s="15" t="s">
        <v>231</v>
      </c>
      <c r="C126" s="15" t="s">
        <v>231</v>
      </c>
      <c r="D126" s="34" t="s">
        <v>232</v>
      </c>
      <c r="E126" s="15" t="s">
        <v>9</v>
      </c>
      <c r="F126" s="15" t="s">
        <v>233</v>
      </c>
      <c r="G126" s="15" t="s">
        <v>93</v>
      </c>
      <c r="H126" s="15" t="s">
        <v>91</v>
      </c>
      <c r="I126" s="15"/>
      <c r="J126" s="15"/>
      <c r="K126" s="15">
        <v>12</v>
      </c>
      <c r="L126" s="40"/>
      <c r="M126" s="7" t="s">
        <v>286</v>
      </c>
      <c r="N126" s="7" t="str">
        <f t="shared" si="4"/>
        <v>RCA-GA-AS-C-I-F-EV</v>
      </c>
      <c r="O126" s="15" t="s">
        <v>259</v>
      </c>
      <c r="P126" s="15" t="s">
        <v>260</v>
      </c>
      <c r="Q126" s="15" t="s">
        <v>261</v>
      </c>
      <c r="R126" s="15"/>
      <c r="S126" s="15" t="s">
        <v>262</v>
      </c>
      <c r="T126" s="15" t="s">
        <v>269</v>
      </c>
      <c r="U126" s="15" t="s">
        <v>270</v>
      </c>
      <c r="V126" s="15" t="s">
        <v>271</v>
      </c>
      <c r="W126" s="15"/>
      <c r="X126" s="15"/>
      <c r="Y126" s="19">
        <v>17000</v>
      </c>
      <c r="Z126" s="19">
        <v>17000</v>
      </c>
      <c r="AA126" s="15" t="s">
        <v>234</v>
      </c>
    </row>
    <row r="127" spans="1:28" x14ac:dyDescent="0.35">
      <c r="D127" s="8"/>
    </row>
    <row r="128" spans="1:28" x14ac:dyDescent="0.35">
      <c r="B128" s="4" t="s">
        <v>209</v>
      </c>
      <c r="D128" s="8"/>
    </row>
    <row r="129" spans="2:4" x14ac:dyDescent="0.35">
      <c r="B129" s="4"/>
      <c r="D129" s="8"/>
    </row>
    <row r="130" spans="2:4" x14ac:dyDescent="0.35">
      <c r="B130" s="4" t="s">
        <v>210</v>
      </c>
      <c r="D130" s="8"/>
    </row>
    <row r="131" spans="2:4" x14ac:dyDescent="0.35">
      <c r="B131" t="s">
        <v>211</v>
      </c>
      <c r="D131" s="8"/>
    </row>
    <row r="132" spans="2:4" x14ac:dyDescent="0.35">
      <c r="B132" t="s">
        <v>212</v>
      </c>
      <c r="D132" s="8"/>
    </row>
    <row r="133" spans="2:4" x14ac:dyDescent="0.35">
      <c r="B133" t="s">
        <v>213</v>
      </c>
      <c r="D133" s="8"/>
    </row>
    <row r="134" spans="2:4" x14ac:dyDescent="0.35">
      <c r="B134" t="s">
        <v>214</v>
      </c>
      <c r="D134" s="8"/>
    </row>
    <row r="135" spans="2:4" x14ac:dyDescent="0.35">
      <c r="B135" t="s">
        <v>215</v>
      </c>
      <c r="D135" s="8"/>
    </row>
    <row r="136" spans="2:4" x14ac:dyDescent="0.35">
      <c r="B136" t="s">
        <v>239</v>
      </c>
      <c r="D136" s="8"/>
    </row>
    <row r="137" spans="2:4" x14ac:dyDescent="0.35">
      <c r="B137" t="s">
        <v>216</v>
      </c>
      <c r="D137" s="8"/>
    </row>
    <row r="138" spans="2:4" x14ac:dyDescent="0.35">
      <c r="D138" s="8"/>
    </row>
    <row r="139" spans="2:4" x14ac:dyDescent="0.35">
      <c r="D139" s="8"/>
    </row>
    <row r="140" spans="2:4" x14ac:dyDescent="0.35">
      <c r="D140" s="8"/>
    </row>
    <row r="141" spans="2:4" x14ac:dyDescent="0.35">
      <c r="D141" s="8"/>
    </row>
    <row r="142" spans="2:4" x14ac:dyDescent="0.35">
      <c r="D142" s="8"/>
    </row>
    <row r="143" spans="2:4" x14ac:dyDescent="0.35">
      <c r="D143" s="8"/>
    </row>
    <row r="144" spans="2:4" x14ac:dyDescent="0.35">
      <c r="D144" s="8"/>
    </row>
    <row r="145" spans="4:4" x14ac:dyDescent="0.35">
      <c r="D145" s="8"/>
    </row>
    <row r="146" spans="4:4" x14ac:dyDescent="0.35">
      <c r="D146" s="8"/>
    </row>
    <row r="147" spans="4:4" x14ac:dyDescent="0.35">
      <c r="D147" s="8"/>
    </row>
    <row r="148" spans="4:4" x14ac:dyDescent="0.35">
      <c r="D148" s="8"/>
    </row>
    <row r="149" spans="4:4" x14ac:dyDescent="0.35">
      <c r="D149" s="8"/>
    </row>
    <row r="150" spans="4:4" x14ac:dyDescent="0.35">
      <c r="D150" s="8"/>
    </row>
    <row r="151" spans="4:4" x14ac:dyDescent="0.35">
      <c r="D151" s="8"/>
    </row>
    <row r="152" spans="4:4" x14ac:dyDescent="0.35">
      <c r="D152" s="8"/>
    </row>
    <row r="153" spans="4:4" x14ac:dyDescent="0.35">
      <c r="D153" s="8"/>
    </row>
    <row r="154" spans="4:4" x14ac:dyDescent="0.35">
      <c r="D154" s="8"/>
    </row>
    <row r="155" spans="4:4" x14ac:dyDescent="0.35">
      <c r="D155" s="8"/>
    </row>
    <row r="156" spans="4:4" x14ac:dyDescent="0.35">
      <c r="D156" s="8"/>
    </row>
    <row r="157" spans="4:4" x14ac:dyDescent="0.35">
      <c r="D157" s="8"/>
    </row>
    <row r="158" spans="4:4" x14ac:dyDescent="0.35">
      <c r="D158" s="8"/>
    </row>
    <row r="159" spans="4:4" x14ac:dyDescent="0.35">
      <c r="D159" s="8"/>
    </row>
    <row r="160" spans="4:4" x14ac:dyDescent="0.35">
      <c r="D160" s="8"/>
    </row>
    <row r="161" spans="4:4" x14ac:dyDescent="0.35">
      <c r="D161" s="8"/>
    </row>
  </sheetData>
  <sheetProtection algorithmName="SHA-512" hashValue="SQzv7Cnwn1pCL3A5FlfENmX5jhg9ED8Nhn30rCb0OxUutVJt7f8SIqifGS/l/MYKglh2SX8RNYVDPM1hAWKAEQ==" saltValue="VgGstOTsQE57qQkBWoMYnA==" spinCount="100000" sheet="1" objects="1" scenarios="1"/>
  <autoFilter ref="A4:AA126" xr:uid="{00000000-0009-0000-0000-000000000000}">
    <sortState xmlns:xlrd2="http://schemas.microsoft.com/office/spreadsheetml/2017/richdata2" ref="A7:AA121">
      <sortCondition descending="1" ref="D4:D126"/>
    </sortState>
  </autoFilter>
  <sortState xmlns:xlrd2="http://schemas.microsoft.com/office/spreadsheetml/2017/richdata2" ref="B7:H89">
    <sortCondition ref="D7:D89"/>
  </sortState>
  <phoneticPr fontId="9" type="noConversion"/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N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licy_INST" ma:contentTypeID="0x010100C1B216E7C660864FB14A7C16B2ABAF670101010405006876DA3E40CBC94CBEA4A56DE5EFFFC5" ma:contentTypeVersion="12" ma:contentTypeDescription="" ma:contentTypeScope="" ma:versionID="515b4a80f811a4f6b81c6794f869357a">
  <xsd:schema xmlns:xsd="http://www.w3.org/2001/XMLSchema" xmlns:xs="http://www.w3.org/2001/XMLSchema" xmlns:p="http://schemas.microsoft.com/office/2006/metadata/properties" xmlns:ns1="http://schemas.microsoft.com/sharepoint/v3" xmlns:ns2="186187b9-7c2e-4ab9-a516-dfee4e34ea1a" xmlns:ns3="628610e7-3604-4f1d-99db-f973ee254fa9" xmlns:ns4="http://schemas.microsoft.com/sharepoint/v3/fields" xmlns:ns5="dd2b0520-0387-475a-b1a4-ca95e78212c6" targetNamespace="http://schemas.microsoft.com/office/2006/metadata/properties" ma:root="true" ma:fieldsID="a7474336a1609a0724fb57c8315b109d" ns1:_="" ns2:_="" ns3:_="" ns4:_="" ns5:_="">
    <xsd:import namespace="http://schemas.microsoft.com/sharepoint/v3"/>
    <xsd:import namespace="186187b9-7c2e-4ab9-a516-dfee4e34ea1a"/>
    <xsd:import namespace="628610e7-3604-4f1d-99db-f973ee254fa9"/>
    <xsd:import namespace="http://schemas.microsoft.com/sharepoint/v3/fields"/>
    <xsd:import namespace="dd2b0520-0387-475a-b1a4-ca95e78212c6"/>
    <xsd:element name="properties">
      <xsd:complexType>
        <xsd:sequence>
          <xsd:element name="documentManagement">
            <xsd:complexType>
              <xsd:all>
                <xsd:element ref="ns3:DocumentDate" minOccurs="0"/>
                <xsd:element ref="ns3:ScanDate" minOccurs="0"/>
                <xsd:element ref="ns3:BatchID" minOccurs="0"/>
                <xsd:element ref="ns3:RescanEmailAddress" minOccurs="0"/>
                <xsd:element ref="ns3:MarshComment" minOccurs="0"/>
                <xsd:element ref="ns3:VersionOnlyIndicator" minOccurs="0"/>
                <xsd:element ref="ns3:LegacyDocID" minOccurs="0"/>
                <xsd:element ref="ns3:ObjectID" minOccurs="0"/>
                <xsd:element ref="ns3:ExternalSourceDocID" minOccurs="0"/>
                <xsd:element ref="ns4:Description" minOccurs="0"/>
                <xsd:element ref="ns3:SendDate" minOccurs="0"/>
                <xsd:element ref="ns3:ReceiveDate" minOccurs="0"/>
                <xsd:element ref="ns3:TO" minOccurs="0"/>
                <xsd:element ref="ns3:CC" minOccurs="0"/>
                <xsd:element ref="ns3:PolicyExpirationDate" minOccurs="0"/>
                <xsd:element ref="ns3:FirstNamedInsured" minOccurs="0"/>
                <xsd:element ref="ns3:ContractDescription" minOccurs="0"/>
                <xsd:element ref="ns3:ThirdPartyID" minOccurs="0"/>
                <xsd:element ref="ns3:EndorsementID" minOccurs="0"/>
                <xsd:element ref="ns3:EndorsementEffectiveDate" minOccurs="0"/>
                <xsd:element ref="ns2:CompanyNoLookup" minOccurs="0"/>
                <xsd:element ref="ns2:CompanyNoLookup_x003A_MarshAccountStatus" minOccurs="0"/>
                <xsd:element ref="ns2:CompanyNoLookup_x003A_GUDUNSNumber" minOccurs="0"/>
                <xsd:element ref="ns2:CompanyNoLookup_x003A_MarshAccountName" minOccurs="0"/>
                <xsd:element ref="ns2:CompanyNoLookup_x003A_FamilyCode" minOccurs="0"/>
                <xsd:element ref="ns2:CompanyNoLookup_x003A_MarshEntity" minOccurs="0"/>
                <xsd:element ref="ns2:CompanyNoLookup_x003A_GUAccountName" minOccurs="0"/>
                <xsd:element ref="ns2:CompanyNoLookup_x003A_Segment" minOccurs="0"/>
                <xsd:element ref="ns2:CompanyNoLookup_x003A_Country" minOccurs="0"/>
                <xsd:element ref="ns2:ContractIDLookup" minOccurs="0"/>
                <xsd:element ref="ns2:CarrierIDLookup" minOccurs="0"/>
                <xsd:element ref="ns2:CarrierPolicyNoLookup" minOccurs="0"/>
                <xsd:element ref="ns2:PolicyEffectiveDateLookup" minOccurs="0"/>
                <xsd:element ref="ns2:BillingIDLookup" minOccurs="0"/>
                <xsd:element ref="ns2:CarrierNameLookup" minOccurs="0"/>
                <xsd:element ref="ns3:AliasFlag" minOccurs="0"/>
                <xsd:element ref="ns3:ChildDocIds" minOccurs="0"/>
                <xsd:element ref="ns3:HiddenFlg" minOccurs="0"/>
                <xsd:element ref="ns3:KeyValueAttribute" minOccurs="0"/>
                <xsd:element ref="ns3:ParentDocId" minOccurs="0"/>
                <xsd:element ref="ns1:URL" minOccurs="0"/>
                <xsd:element ref="ns3:ClientReady" minOccurs="0"/>
                <xsd:element ref="ns3:FROM" minOccurs="0"/>
                <xsd:element ref="ns2:TaxCatchAllLabel" minOccurs="0"/>
                <xsd:element ref="ns3:b31a9b70e76243f08cf0bc6ec08b28e8" minOccurs="0"/>
                <xsd:element ref="ns3:i8f370d7bca9417ea5c36d195b7d5434" minOccurs="0"/>
                <xsd:element ref="ns3:n238a2786ad34b0b9444293961ecf708" minOccurs="0"/>
                <xsd:element ref="ns3:adb85d12e7524e06889a727fecc83ef9" minOccurs="0"/>
                <xsd:element ref="ns3:i35e7292c4d945e892e612bfe187c3bf" minOccurs="0"/>
                <xsd:element ref="ns2:TaxCatchAll" minOccurs="0"/>
                <xsd:element ref="ns5:_dlc_DocIdUrl" minOccurs="0"/>
                <xsd:element ref="ns5:_dlc_DocId" minOccurs="0"/>
                <xsd:element ref="ns5:_dlc_DocIdPersistId" minOccurs="0"/>
                <xsd:element ref="ns5:AttachmentIndicator" minOccurs="0"/>
                <xsd:element ref="ns5:ScanBatchName" minOccurs="0"/>
                <xsd:element ref="ns5:ScanDescription" minOccurs="0"/>
                <xsd:element ref="ns5:BCC" minOccurs="0"/>
                <xsd:element ref="ns5:RetentionPermanent" minOccurs="0"/>
                <xsd:element ref="ns5:b519d02277474ebe9f8f78ceb5720946" minOccurs="0"/>
                <xsd:element ref="ns5:oc7fdaf46aca4102ba29e754d6f15451" minOccurs="0"/>
                <xsd:element ref="ns5:g99b92f5d2594cfc875b13a413220636" minOccurs="0"/>
                <xsd:element ref="ns5:h0b7942342064b3ea913481471004150" minOccurs="0"/>
                <xsd:element ref="ns5:ExtendedMetadata" minOccurs="0"/>
                <xsd:element ref="ns5:Service_x0020_Year" minOccurs="0"/>
                <xsd:element ref="ns5:Policy_x0020_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4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187b9-7c2e-4ab9-a516-dfee4e34ea1a" elementFormDefault="qualified">
    <xsd:import namespace="http://schemas.microsoft.com/office/2006/documentManagement/types"/>
    <xsd:import namespace="http://schemas.microsoft.com/office/infopath/2007/PartnerControls"/>
    <xsd:element name="CompanyNoLookup" ma:index="27" nillable="true" ma:displayName="Company No" ma:list="{73d49118-6ef3-4970-afc8-0d5613f13707}" ma:internalName="CompanyNoLookup" ma:readOnly="false" ma:showField="CompanyNo" ma:web="186187b9-7c2e-4ab9-a516-dfee4e34ea1a">
      <xsd:simpleType>
        <xsd:restriction base="dms:Lookup"/>
      </xsd:simpleType>
    </xsd:element>
    <xsd:element name="CompanyNoLookup_x003A_MarshAccountStatus" ma:index="28" nillable="true" ma:displayName="Marsh Account Status" ma:list="{73d49118-6ef3-4970-afc8-0d5613f13707}" ma:internalName="CompanyNoLookup_x003A_MarshAccountStatus" ma:readOnly="true" ma:showField="MarshAccountStatus" ma:web="186187b9-7c2e-4ab9-a516-dfee4e34ea1a">
      <xsd:simpleType>
        <xsd:restriction base="dms:Lookup"/>
      </xsd:simpleType>
    </xsd:element>
    <xsd:element name="CompanyNoLookup_x003A_GUDUNSNumber" ma:index="29" nillable="true" ma:displayName="GU DUNS Number" ma:list="{73d49118-6ef3-4970-afc8-0d5613f13707}" ma:internalName="CompanyNoLookup_x003A_GUDUNSNumber" ma:readOnly="true" ma:showField="GUDUNSNumber" ma:web="186187b9-7c2e-4ab9-a516-dfee4e34ea1a">
      <xsd:simpleType>
        <xsd:restriction base="dms:Lookup"/>
      </xsd:simpleType>
    </xsd:element>
    <xsd:element name="CompanyNoLookup_x003A_MarshAccountName" ma:index="30" nillable="true" ma:displayName="Account Name" ma:list="{73d49118-6ef3-4970-afc8-0d5613f13707}" ma:internalName="CompanyNoLookup_x003A_MarshAccountName" ma:readOnly="true" ma:showField="MarshAccountName" ma:web="186187b9-7c2e-4ab9-a516-dfee4e34ea1a">
      <xsd:simpleType>
        <xsd:restriction base="dms:Lookup"/>
      </xsd:simpleType>
    </xsd:element>
    <xsd:element name="CompanyNoLookup_x003A_FamilyCode" ma:index="31" nillable="true" ma:displayName="Family Code" ma:list="{73d49118-6ef3-4970-afc8-0d5613f13707}" ma:internalName="CompanyNoLookup_x003A_FamilyCode" ma:readOnly="true" ma:showField="FamilyCode" ma:web="186187b9-7c2e-4ab9-a516-dfee4e34ea1a">
      <xsd:simpleType>
        <xsd:restriction base="dms:Lookup"/>
      </xsd:simpleType>
    </xsd:element>
    <xsd:element name="CompanyNoLookup_x003A_MarshEntity" ma:index="32" nillable="true" ma:displayName="Marsh Entity" ma:list="{73d49118-6ef3-4970-afc8-0d5613f13707}" ma:internalName="CompanyNoLookup_x003A_MarshEntity" ma:readOnly="true" ma:showField="MarshEntity" ma:web="186187b9-7c2e-4ab9-a516-dfee4e34ea1a">
      <xsd:simpleType>
        <xsd:restriction base="dms:Lookup"/>
      </xsd:simpleType>
    </xsd:element>
    <xsd:element name="CompanyNoLookup_x003A_GUAccountName" ma:index="33" nillable="true" ma:displayName="GU Account Name" ma:list="{73d49118-6ef3-4970-afc8-0d5613f13707}" ma:internalName="CompanyNoLookup_x003A_GUAccountName" ma:readOnly="true" ma:showField="GUAccountName" ma:web="186187b9-7c2e-4ab9-a516-dfee4e34ea1a">
      <xsd:simpleType>
        <xsd:restriction base="dms:Lookup"/>
      </xsd:simpleType>
    </xsd:element>
    <xsd:element name="CompanyNoLookup_x003A_Segment" ma:index="34" nillable="true" ma:displayName="Segment" ma:list="{73d49118-6ef3-4970-afc8-0d5613f13707}" ma:internalName="CompanyNoLookup_x003A_Segment" ma:readOnly="true" ma:showField="Segment" ma:web="186187b9-7c2e-4ab9-a516-dfee4e34ea1a">
      <xsd:simpleType>
        <xsd:restriction base="dms:Lookup"/>
      </xsd:simpleType>
    </xsd:element>
    <xsd:element name="CompanyNoLookup_x003A_Country" ma:index="35" nillable="true" ma:displayName="Country" ma:list="{73d49118-6ef3-4970-afc8-0d5613f13707}" ma:internalName="CompanyNoLookup_x003A_Country" ma:readOnly="true" ma:showField="Country" ma:web="186187b9-7c2e-4ab9-a516-dfee4e34ea1a">
      <xsd:simpleType>
        <xsd:restriction base="dms:Lookup"/>
      </xsd:simpleType>
    </xsd:element>
    <xsd:element name="ContractIDLookup" ma:index="36" nillable="true" ma:displayName="Policy Header" ma:list="{090669e2-8751-4f80-990d-0fd277a6ec76}" ma:internalName="ContractIDLookup" ma:readOnly="false" ma:showField="ContractID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rrierIDLookup" ma:index="37" nillable="true" ma:displayName="Carrier ID" ma:list="{182e9c70-2522-4327-a170-2454cadbea12}" ma:internalName="CarrierIDLookup" ma:readOnly="false" ma:showField="CarrierID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rrierPolicyNoLookup" ma:index="38" nillable="true" ma:displayName="Carrier Policy No" ma:description="Please enter in the policy number." ma:list="{0b8816e2-3394-4626-83ab-52f192c801d8}" ma:internalName="CarrierPolicyNoLookup" ma:readOnly="false" ma:showField="CarrierPolicyNo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licyEffectiveDateLookup" ma:index="39" nillable="true" ma:displayName="Policy Effective Date" ma:list="{25a6f4f1-06c2-450c-97df-6a4129bcd68e}" ma:internalName="PolicyEffectiveDateLookup" ma:readOnly="false" ma:showField="PolicyEffectiveDate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llingIDLookup" ma:index="40" nillable="true" ma:displayName="Billing ID" ma:list="{e547533f-2fe3-4e33-a527-1caf815b9ba3}" ma:internalName="BillingIDLookup" ma:readOnly="false" ma:showField="BillingID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rrierNameLookup" ma:index="41" nillable="true" ma:displayName="Carrier Name" ma:list="{080a09e2-e5a0-4929-a557-8a630d0b3b58}" ma:internalName="CarrierNameLookup" ma:readOnly="false" ma:showField="CarrierName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2" nillable="true" ma:displayName="Taxonomy Catch All Column1" ma:hidden="true" ma:list="{a49b9f37-ba80-426f-8357-f79f63e12b48}" ma:internalName="TaxCatchAllLabel" ma:readOnly="true" ma:showField="CatchAllDataLabel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63" nillable="true" ma:displayName="Taxonomy Catch All Column" ma:hidden="true" ma:list="{a49b9f37-ba80-426f-8357-f79f63e12b48}" ma:internalName="TaxCatchAll" ma:showField="CatchAllData" ma:web="186187b9-7c2e-4ab9-a516-dfee4e34e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10e7-3604-4f1d-99db-f973ee254fa9" elementFormDefault="qualified">
    <xsd:import namespace="http://schemas.microsoft.com/office/2006/documentManagement/types"/>
    <xsd:import namespace="http://schemas.microsoft.com/office/infopath/2007/PartnerControls"/>
    <xsd:element name="DocumentDate" ma:index="2" nillable="true" ma:displayName="Document Date" ma:description="This is in replace of the date stamp. When receiving a third party document, specify the received date." ma:format="DateTime" ma:internalName="DocumentDate" ma:readOnly="false">
      <xsd:simpleType>
        <xsd:restriction base="dms:DateTime"/>
      </xsd:simpleType>
    </xsd:element>
    <xsd:element name="ScanDate" ma:index="3" nillable="true" ma:displayName="Scan Date" ma:format="DateTime" ma:internalName="ScanDate" ma:readOnly="false">
      <xsd:simpleType>
        <xsd:restriction base="dms:DateTime"/>
      </xsd:simpleType>
    </xsd:element>
    <xsd:element name="BatchID" ma:index="4" nillable="true" ma:displayName="Batch ID" ma:internalName="BatchID" ma:readOnly="false">
      <xsd:simpleType>
        <xsd:restriction base="dms:Text"/>
      </xsd:simpleType>
    </xsd:element>
    <xsd:element name="RescanEmailAddress" ma:index="5" nillable="true" ma:displayName="Rescan Email Address" ma:internalName="RescanEmailAddress" ma:readOnly="false">
      <xsd:simpleType>
        <xsd:restriction base="dms:Text"/>
      </xsd:simpleType>
    </xsd:element>
    <xsd:element name="MarshComment" ma:index="6" nillable="true" ma:displayName="Marsh Comment" ma:description="Please fill out any comment about the item to be uploaded." ma:internalName="MarshComment" ma:readOnly="false">
      <xsd:simpleType>
        <xsd:restriction base="dms:Text"/>
      </xsd:simpleType>
    </xsd:element>
    <xsd:element name="VersionOnlyIndicator" ma:index="7" nillable="true" ma:displayName="Version Only Indicator" ma:internalName="VersionOnlyIndicator" ma:readOnly="false">
      <xsd:simpleType>
        <xsd:restriction base="dms:Boolean"/>
      </xsd:simpleType>
    </xsd:element>
    <xsd:element name="LegacyDocID" ma:index="8" nillable="true" ma:displayName="Legacy Doc ID" ma:internalName="LegacyDocID" ma:readOnly="false">
      <xsd:simpleType>
        <xsd:restriction base="dms:Text"/>
      </xsd:simpleType>
    </xsd:element>
    <xsd:element name="ObjectID" ma:index="9" nillable="true" ma:displayName="Object ID" ma:default="PendingAssignment" ma:internalName="ObjectID" ma:readOnly="false">
      <xsd:simpleType>
        <xsd:restriction base="dms:Text"/>
      </xsd:simpleType>
    </xsd:element>
    <xsd:element name="ExternalSourceDocID" ma:index="10" nillable="true" ma:displayName="External SourceDoc ID" ma:internalName="ExternalSourceDocID" ma:readOnly="false">
      <xsd:simpleType>
        <xsd:restriction base="dms:Text"/>
      </xsd:simpleType>
    </xsd:element>
    <xsd:element name="SendDate" ma:index="14" nillable="true" ma:displayName="Send Date" ma:format="DateOnly" ma:internalName="SendDate" ma:readOnly="false">
      <xsd:simpleType>
        <xsd:restriction base="dms:DateTime"/>
      </xsd:simpleType>
    </xsd:element>
    <xsd:element name="ReceiveDate" ma:index="15" nillable="true" ma:displayName="Receive Date" ma:format="DateOnly" ma:internalName="ReceiveDate" ma:readOnly="false">
      <xsd:simpleType>
        <xsd:restriction base="dms:DateTime"/>
      </xsd:simpleType>
    </xsd:element>
    <xsd:element name="TO" ma:index="16" nillable="true" ma:displayName="TO" ma:internalName="TO" ma:readOnly="false">
      <xsd:simpleType>
        <xsd:restriction base="dms:Note">
          <xsd:maxLength value="255"/>
        </xsd:restriction>
      </xsd:simpleType>
    </xsd:element>
    <xsd:element name="CC" ma:index="17" nillable="true" ma:displayName="CC" ma:internalName="CC" ma:readOnly="false">
      <xsd:simpleType>
        <xsd:restriction base="dms:Note">
          <xsd:maxLength value="255"/>
        </xsd:restriction>
      </xsd:simpleType>
    </xsd:element>
    <xsd:element name="PolicyExpirationDate" ma:index="20" nillable="true" ma:displayName="Policy Expiration Date" ma:description="Please use the Policy Expiry date." ma:format="DateOnly" ma:indexed="true" ma:internalName="PolicyExpirationDate" ma:readOnly="false">
      <xsd:simpleType>
        <xsd:restriction base="dms:DateTime"/>
      </xsd:simpleType>
    </xsd:element>
    <xsd:element name="FirstNamedInsured" ma:index="21" nillable="true" ma:displayName="First Named Insured" ma:description="Enter the name of the insured." ma:internalName="FirstNamedInsured" ma:readOnly="false">
      <xsd:simpleType>
        <xsd:restriction base="dms:Text"/>
      </xsd:simpleType>
    </xsd:element>
    <xsd:element name="ContractDescription" ma:index="22" nillable="true" ma:displayName="Contract Description" ma:description="Provide a brief contract description." ma:internalName="ContractDescription" ma:readOnly="false">
      <xsd:simpleType>
        <xsd:restriction base="dms:Text"/>
      </xsd:simpleType>
    </xsd:element>
    <xsd:element name="ThirdPartyID" ma:index="24" nillable="true" ma:displayName="Third Party ID" ma:description="Please enter in the third party ID (if applies)." ma:internalName="ThirdPartyID" ma:readOnly="false">
      <xsd:simpleType>
        <xsd:restriction base="dms:Text"/>
      </xsd:simpleType>
    </xsd:element>
    <xsd:element name="EndorsementID" ma:index="25" nillable="true" ma:displayName="Endorsement ID" ma:internalName="EndorsementID" ma:readOnly="false">
      <xsd:simpleType>
        <xsd:restriction base="dms:Text"/>
      </xsd:simpleType>
    </xsd:element>
    <xsd:element name="EndorsementEffectiveDate" ma:index="26" nillable="true" ma:displayName="Endorsement Effective Date" ma:format="DateOnly" ma:internalName="EndorsementEffectiveDate" ma:readOnly="false">
      <xsd:simpleType>
        <xsd:restriction base="dms:DateTime"/>
      </xsd:simpleType>
    </xsd:element>
    <xsd:element name="AliasFlag" ma:index="42" nillable="true" ma:displayName="Alias Flag" ma:internalName="AliasFlag" ma:readOnly="false">
      <xsd:simpleType>
        <xsd:restriction base="dms:Text">
          <xsd:maxLength value="255"/>
        </xsd:restriction>
      </xsd:simpleType>
    </xsd:element>
    <xsd:element name="ChildDocIds" ma:index="43" nillable="true" ma:displayName="ChildDocIds" ma:internalName="ChildDocIds" ma:readOnly="false">
      <xsd:simpleType>
        <xsd:restriction base="dms:Note">
          <xsd:maxLength value="255"/>
        </xsd:restriction>
      </xsd:simpleType>
    </xsd:element>
    <xsd:element name="HiddenFlg" ma:index="44" nillable="true" ma:displayName="HiddenFlg" ma:default="0" ma:internalName="HiddenFlg" ma:readOnly="false">
      <xsd:simpleType>
        <xsd:restriction base="dms:Boolean"/>
      </xsd:simpleType>
    </xsd:element>
    <xsd:element name="KeyValueAttribute" ma:index="45" nillable="true" ma:displayName="KeyValueAttribute" ma:internalName="KeyValueAttribute" ma:readOnly="false">
      <xsd:simpleType>
        <xsd:restriction base="dms:Note">
          <xsd:maxLength value="255"/>
        </xsd:restriction>
      </xsd:simpleType>
    </xsd:element>
    <xsd:element name="ParentDocId" ma:index="46" nillable="true" ma:displayName="ParentDocId" ma:internalName="ParentDocId" ma:readOnly="false">
      <xsd:simpleType>
        <xsd:restriction base="dms:Text">
          <xsd:maxLength value="255"/>
        </xsd:restriction>
      </xsd:simpleType>
    </xsd:element>
    <xsd:element name="ClientReady" ma:index="49" nillable="true" ma:displayName="Visible to client" ma:default="0" ma:internalName="ClientReady" ma:readOnly="false">
      <xsd:simpleType>
        <xsd:restriction base="dms:Boolean"/>
      </xsd:simpleType>
    </xsd:element>
    <xsd:element name="FROM" ma:index="50" nillable="true" ma:displayName="FROM" ma:internalName="FROM_0ed5db1a_x002d_1788_x002d_4a9e_x002d_9900_x002d_d991d3dbe78d" ma:readOnly="false">
      <xsd:simpleType>
        <xsd:restriction base="dms:Text"/>
      </xsd:simpleType>
    </xsd:element>
    <xsd:element name="b31a9b70e76243f08cf0bc6ec08b28e8" ma:index="53" nillable="true" ma:taxonomy="true" ma:internalName="b31a9b70e76243f08cf0bc6ec08b28e8" ma:taxonomyFieldName="ContractOfficeLookup" ma:displayName="Contract Office" ma:readOnly="false" ma:default="" ma:fieldId="{b31a9b70-e762-43f0-8cf0-bc6ec08b28e8}" ma:sspId="32788c53-7e05-4f3c-88a0-b3a683d79628" ma:termSetId="404d4f30-75f6-4455-a701-d08589cb4b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8f370d7bca9417ea5c36d195b7d5434" ma:index="54" nillable="true" ma:taxonomy="true" ma:internalName="i8f370d7bca9417ea5c36d195b7d5434" ma:taxonomyFieldName="MarshSystemIDLookup" ma:displayName="Marsh System ID" ma:readOnly="false" ma:fieldId="{28f370d7-bca9-417e-a5c3-6d195b7d5434}" ma:sspId="32788c53-7e05-4f3c-88a0-b3a683d79628" ma:termSetId="b940e9e1-12da-47d9-828b-e75ecbdacc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38a2786ad34b0b9444293961ecf708" ma:index="55" nillable="true" ma:taxonomy="true" ma:internalName="n238a2786ad34b0b9444293961ecf708" ma:taxonomyFieldName="NDASecurity" ma:displayName="NDASecurity" ma:readOnly="false" ma:default="2;#Group 5|33fa8294-a2d1-4b2c-baad-519d6b604bf6" ma:fieldId="{7238a278-6ad3-4b0b-9444-293961ecf708}" ma:sspId="32788c53-7e05-4f3c-88a0-b3a683d79628" ma:termSetId="28999195-b1a8-4d26-82c5-b12ccc1739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85d12e7524e06889a727fecc83ef9" ma:index="57" ma:taxonomy="true" ma:internalName="adb85d12e7524e06889a727fecc83ef9" ma:taxonomyFieldName="DocumentTypeLookup" ma:displayName="Document Type" ma:readOnly="false" ma:default="1;#Email|c07ff3aa-155e-4243-9f90-d636d59813ff" ma:fieldId="{adb85d12-e752-4e06-889a-727fecc83ef9}" ma:sspId="32788c53-7e05-4f3c-88a0-b3a683d79628" ma:termSetId="ea8417fc-863e-46cc-b61a-9e55962efd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35e7292c4d945e892e612bfe187c3bf" ma:index="62" ma:taxonomy="true" ma:internalName="i35e7292c4d945e892e612bfe187c3bf" ma:taxonomyFieldName="CoverageTypeLookup" ma:displayName="Coverage Type" ma:readOnly="false" ma:default="" ma:fieldId="{235e7292-c4d9-45e8-92e6-12bfe187c3bf}" ma:taxonomyMulti="true" ma:sspId="32788c53-7e05-4f3c-88a0-b3a683d79628" ma:termSetId="958f0cfe-1420-408d-b572-07e1512ab9c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13" nillable="true" ma:displayName="Description" ma:internalName="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b0520-0387-475a-b1a4-ca95e78212c6" elementFormDefault="qualified">
    <xsd:import namespace="http://schemas.microsoft.com/office/2006/documentManagement/types"/>
    <xsd:import namespace="http://schemas.microsoft.com/office/infopath/2007/PartnerControls"/>
    <xsd:element name="_dlc_DocIdUrl" ma:index="6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6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6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ttachmentIndicator" ma:index="68" nillable="true" ma:displayName="Attachment Indicator" ma:internalName="AttachmentIndicator">
      <xsd:simpleType>
        <xsd:restriction base="dms:Number"/>
      </xsd:simpleType>
    </xsd:element>
    <xsd:element name="ScanBatchName" ma:index="69" nillable="true" ma:displayName="Scan Batch Name" ma:internalName="ScanBatchName">
      <xsd:simpleType>
        <xsd:restriction base="dms:Text">
          <xsd:maxLength value="100"/>
        </xsd:restriction>
      </xsd:simpleType>
    </xsd:element>
    <xsd:element name="ScanDescription" ma:index="70" nillable="true" ma:displayName="Scan Description" ma:hidden="true" ma:internalName="ScanDescription">
      <xsd:simpleType>
        <xsd:restriction base="dms:Text">
          <xsd:maxLength value="255"/>
        </xsd:restriction>
      </xsd:simpleType>
    </xsd:element>
    <xsd:element name="BCC" ma:index="71" nillable="true" ma:displayName="BCC" ma:hidden="true" ma:internalName="BCC">
      <xsd:simpleType>
        <xsd:restriction base="dms:Note">
          <xsd:maxLength value="255"/>
        </xsd:restriction>
      </xsd:simpleType>
    </xsd:element>
    <xsd:element name="RetentionPermanent" ma:index="72" nillable="true" ma:displayName="RetentionPermanent" ma:default="0" ma:hidden="true" ma:internalName="RetentionPermanent">
      <xsd:simpleType>
        <xsd:restriction base="dms:Boolean"/>
      </xsd:simpleType>
    </xsd:element>
    <xsd:element name="b519d02277474ebe9f8f78ceb5720946" ma:index="73" nillable="true" ma:taxonomy="true" ma:internalName="b519d02277474ebe9f8f78ceb5720946" ma:taxonomyFieldName="ScanState" ma:displayName="Scan State" ma:default="" ma:fieldId="{b519d022-7747-4ebe-9f8f-78ceb5720946}" ma:sspId="32788c53-7e05-4f3c-88a0-b3a683d79628" ma:termSetId="76929a32-c9af-4084-902e-f18ac3280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7fdaf46aca4102ba29e754d6f15451" ma:index="75" nillable="true" ma:taxonomy="true" ma:internalName="oc7fdaf46aca4102ba29e754d6f15451" ma:taxonomyFieldName="LegalHolds" ma:displayName="LegalHolds" ma:default="" ma:fieldId="{8c7fdaf4-6aca-4102-ba29-e754d6f15451}" ma:taxonomyMulti="true" ma:sspId="32788c53-7e05-4f3c-88a0-b3a683d79628" ma:termSetId="e00f00f3-d01e-4681-a687-9598aec41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9b92f5d2594cfc875b13a413220636" ma:index="77" nillable="true" ma:taxonomy="true" ma:internalName="g99b92f5d2594cfc875b13a413220636" ma:taxonomyFieldName="ServicingOffice" ma:displayName="Servicing Office" ma:default="" ma:fieldId="{099b92f5-d259-4cfc-875b-13a413220636}" ma:sspId="32788c53-7e05-4f3c-88a0-b3a683d79628" ma:termSetId="66650691-f6f1-4cec-86f7-968809d54a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b7942342064b3ea913481471004150" ma:index="79" nillable="true" ma:taxonomy="true" ma:internalName="h0b7942342064b3ea913481471004150" ma:taxonomyFieldName="MSO_x0020_Office" ma:displayName="MSO Office" ma:default="" ma:fieldId="{10b79423-4206-4b3e-a913-481471004150}" ma:sspId="32788c53-7e05-4f3c-88a0-b3a683d79628" ma:termSetId="66650691-f6f1-4cec-86f7-968809d54a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ndedMetadata" ma:index="81" nillable="true" ma:displayName="ExtendedMetadata" ma:hidden="true" ma:internalName="ExtendedMetadata">
      <xsd:simpleType>
        <xsd:restriction base="dms:Note"/>
      </xsd:simpleType>
    </xsd:element>
    <xsd:element name="Service_x0020_Year" ma:index="82" nillable="true" ma:displayName="Service Year" ma:internalName="Service_x0020_Year">
      <xsd:simpleType>
        <xsd:restriction base="dms:Number">
          <xsd:maxInclusive value="2100"/>
          <xsd:minInclusive value="1900"/>
        </xsd:restriction>
      </xsd:simpleType>
    </xsd:element>
    <xsd:element name="Policy_x0020_Year" ma:index="83" nillable="true" ma:displayName="Policy Year" ma:internalName="Policy_x0020_Yea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inOccurs="0" maxOccurs="1" ma:displayName="Title"/>
        <xsd:element ref="dc:subject" minOccurs="0" maxOccurs="1" ma:index="18" ma:displayName="Subject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iasFlag xmlns="628610e7-3604-4f1d-99db-f973ee254fa9" xsi:nil="true"/>
    <CompanyNoLookup xmlns="186187b9-7c2e-4ab9-a516-dfee4e34ea1a">100</CompanyNoLookup>
    <ParentDocId xmlns="628610e7-3604-4f1d-99db-f973ee254fa9" xsi:nil="true"/>
    <CarrierPolicyNoLookup xmlns="186187b9-7c2e-4ab9-a516-dfee4e34ea1a">
      <Value>16256</Value>
    </CarrierPolicyNoLookup>
    <HiddenFlg xmlns="628610e7-3604-4f1d-99db-f973ee254fa9">false</HiddenFlg>
    <b519d02277474ebe9f8f78ceb5720946 xmlns="dd2b0520-0387-475a-b1a4-ca95e78212c6">
      <Terms xmlns="http://schemas.microsoft.com/office/infopath/2007/PartnerControls"/>
    </b519d02277474ebe9f8f78ceb5720946>
    <PolicyEffectiveDateLookup xmlns="186187b9-7c2e-4ab9-a516-dfee4e34ea1a">
      <Value>12179</Value>
    </PolicyEffectiveDateLookup>
    <LegacyDocID xmlns="628610e7-3604-4f1d-99db-f973ee254fa9" xsi:nil="true"/>
    <g99b92f5d2594cfc875b13a413220636 xmlns="dd2b0520-0387-475a-b1a4-ca95e78212c6">
      <Terms xmlns="http://schemas.microsoft.com/office/infopath/2007/PartnerControls"/>
    </g99b92f5d2594cfc875b13a413220636>
    <oc7fdaf46aca4102ba29e754d6f15451 xmlns="dd2b0520-0387-475a-b1a4-ca95e78212c6">
      <Terms xmlns="http://schemas.microsoft.com/office/infopath/2007/PartnerControls"/>
    </oc7fdaf46aca4102ba29e754d6f15451>
    <adb85d12e7524e06889a727fecc83ef9 xmlns="628610e7-3604-4f1d-99db-f973ee254f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9c3e4460-d0c0-4942-a3ee-ac8108d30a79</TermId>
        </TermInfo>
      </Terms>
    </adb85d12e7524e06889a727fecc83ef9>
    <ScanDate xmlns="628610e7-3604-4f1d-99db-f973ee254fa9" xsi:nil="true"/>
    <SendDate xmlns="628610e7-3604-4f1d-99db-f973ee254fa9" xsi:nil="true"/>
    <KeyValueAttribute xmlns="628610e7-3604-4f1d-99db-f973ee254fa9" xsi:nil="true"/>
    <h0b7942342064b3ea913481471004150 xmlns="dd2b0520-0387-475a-b1a4-ca95e78212c6">
      <Terms xmlns="http://schemas.microsoft.com/office/infopath/2007/PartnerControls"/>
    </h0b7942342064b3ea913481471004150>
    <ScanDescription xmlns="dd2b0520-0387-475a-b1a4-ca95e78212c6" xsi:nil="true"/>
    <ExtendedMetadata xmlns="dd2b0520-0387-475a-b1a4-ca95e78212c6">{"VersionObjectIds":["09022c5b986464fd","09022c5b99922838"],"Document Created By":"Leonardi, Luca","Document Modified By":"Leonardi, Luca","Reason":" ","Policy Expiration Date":"2022-12-30T10:59:00Z","Carrier Policy No":"118760979","First Named Insured":"Lario Reti Holding S.p.A.","Policy Effective Date":"2021-12-31T10:59:00Z","Policy Header":"13054985","Billing ID":"IT060167","Coverage Type":"BUSINESS_LINE_2003","Contract Description":"Polizza RC Auto a Libro Matric","HiddenFlg":"0","FileLeafRef":"13054985_LarioRetiHolding_RCA_CVT_20221231.xlsx","Description":"Elenco mezzi 31.12.22- 23","Created":"2023-05-04T09:41:02Z","ContentType":"marsh_policy_document","Document Type":"Document","CompanyNoLookup_x003A_MarshAccountName":"Lario Reti Holding Spa","Company No":"CN102398504","Visible to client":"0","CompanyNoLookup_x003A_Country":"IT","Year of Transaction":"2023","Object ID":"09022c5b99922838","PolicyHeader":"13054985","Policy Effectivedate":"2021-12-31T10:59:00Z"}</ExtendedMetadata>
    <BillingIDLookup xmlns="186187b9-7c2e-4ab9-a516-dfee4e34ea1a">
      <Value>269</Value>
    </BillingIDLookup>
    <PolicyExpirationDate xmlns="628610e7-3604-4f1d-99db-f973ee254fa9">2024-12-30T23:00:00+00:00</PolicyExpirationDate>
    <ChildDocIds xmlns="628610e7-3604-4f1d-99db-f973ee254fa9" xsi:nil="true"/>
    <FirstNamedInsured xmlns="628610e7-3604-4f1d-99db-f973ee254fa9">Lario Reti Holding S.p.A.</FirstNamedInsured>
    <DocumentDate xmlns="628610e7-3604-4f1d-99db-f973ee254fa9" xsi:nil="true"/>
    <Service_x0020_Year xmlns="dd2b0520-0387-475a-b1a4-ca95e78212c6" xsi:nil="true"/>
    <CarrierNameLookup xmlns="186187b9-7c2e-4ab9-a516-dfee4e34ea1a">
      <Value>1685</Value>
    </CarrierNameLookup>
    <ContractDescription xmlns="628610e7-3604-4f1d-99db-f973ee254fa9">Polizza RC Auto a Libro Matric</ContractDescription>
    <AttachmentIndicator xmlns="dd2b0520-0387-475a-b1a4-ca95e78212c6" xsi:nil="true"/>
    <TO xmlns="628610e7-3604-4f1d-99db-f973ee254fa9" xsi:nil="true"/>
    <URL xmlns="http://schemas.microsoft.com/sharepoint/v3">
      <Url xsi:nil="true"/>
      <Description xsi:nil="true"/>
    </URL>
    <ObjectID xmlns="628610e7-3604-4f1d-99db-f973ee254fa9">09022c5b99922838</ObjectID>
    <VersionOnlyIndicator xmlns="628610e7-3604-4f1d-99db-f973ee254fa9" xsi:nil="true"/>
    <CarrierIDLookup xmlns="186187b9-7c2e-4ab9-a516-dfee4e34ea1a">
      <Value>2128</Value>
    </CarrierIDLookup>
    <Description xmlns="http://schemas.microsoft.com/sharepoint/v3/fields" xsi:nil="true"/>
    <ExternalSourceDocID xmlns="628610e7-3604-4f1d-99db-f973ee254fa9" xsi:nil="true"/>
    <FROM xmlns="628610e7-3604-4f1d-99db-f973ee254fa9" xsi:nil="true"/>
    <ScanBatchName xmlns="dd2b0520-0387-475a-b1a4-ca95e78212c6" xsi:nil="true"/>
    <BCC xmlns="dd2b0520-0387-475a-b1a4-ca95e78212c6" xsi:nil="true"/>
    <ContractIDLookup xmlns="186187b9-7c2e-4ab9-a516-dfee4e34ea1a">
      <Value>5840</Value>
    </ContractIDLookup>
    <ReceiveDate xmlns="628610e7-3604-4f1d-99db-f973ee254fa9" xsi:nil="true"/>
    <TaxCatchAll xmlns="186187b9-7c2e-4ab9-a516-dfee4e34ea1a">
      <Value>202</Value>
      <Value>30</Value>
      <Value>2</Value>
    </TaxCatchAll>
    <Policy_x0020_Year xmlns="dd2b0520-0387-475a-b1a4-ca95e78212c6" xsi:nil="true"/>
    <RetentionPermanent xmlns="dd2b0520-0387-475a-b1a4-ca95e78212c6">false</RetentionPermanent>
    <b31a9b70e76243f08cf0bc6ec08b28e8 xmlns="628610e7-3604-4f1d-99db-f973ee254fa9">
      <Terms xmlns="http://schemas.microsoft.com/office/infopath/2007/PartnerControls"/>
    </b31a9b70e76243f08cf0bc6ec08b28e8>
    <RescanEmailAddress xmlns="628610e7-3604-4f1d-99db-f973ee254fa9" xsi:nil="true"/>
    <i8f370d7bca9417ea5c36d195b7d5434 xmlns="628610e7-3604-4f1d-99db-f973ee254fa9">
      <Terms xmlns="http://schemas.microsoft.com/office/infopath/2007/PartnerControls"/>
    </i8f370d7bca9417ea5c36d195b7d5434>
    <CC xmlns="628610e7-3604-4f1d-99db-f973ee254fa9" xsi:nil="true"/>
    <n238a2786ad34b0b9444293961ecf708 xmlns="628610e7-3604-4f1d-99db-f973ee254f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5</TermName>
          <TermId xmlns="http://schemas.microsoft.com/office/infopath/2007/PartnerControls">33fa8294-a2d1-4b2c-baad-519d6b604bf6</TermId>
        </TermInfo>
      </Terms>
    </n238a2786ad34b0b9444293961ecf708>
    <i35e7292c4d945e892e612bfe187c3bf xmlns="628610e7-3604-4f1d-99db-f973ee254f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Automobile/Motor</TermName>
          <TermId xmlns="http://schemas.microsoft.com/office/infopath/2007/PartnerControls">13776e08-52af-4aba-8a2b-68bd02caafc3</TermId>
        </TermInfo>
      </Terms>
    </i35e7292c4d945e892e612bfe187c3bf>
    <ClientReady xmlns="628610e7-3604-4f1d-99db-f973ee254fa9">false</ClientReady>
    <MarshComment xmlns="628610e7-3604-4f1d-99db-f973ee254fa9" xsi:nil="true"/>
    <BatchID xmlns="628610e7-3604-4f1d-99db-f973ee254fa9" xsi:nil="true"/>
    <ThirdPartyID xmlns="628610e7-3604-4f1d-99db-f973ee254fa9" xsi:nil="true"/>
    <EndorsementID xmlns="628610e7-3604-4f1d-99db-f973ee254fa9" xsi:nil="true"/>
    <EndorsementEffectiveDate xmlns="628610e7-3604-4f1d-99db-f973ee254fa9" xsi:nil="true"/>
    <_dlc_DocId xmlns="dd2b0520-0387-475a-b1a4-ca95e78212c6">INSTIT142-2122396832-1084</_dlc_DocId>
    <_dlc_DocIdUrl xmlns="dd2b0520-0387-475a-b1a4-ca95e78212c6">
      <Url>https://mmcglobalgbr.sharepoint.com/sites/MRSH-MShare-INST-IT142/CN102398504/_layouts/15/DocIdRedir.aspx?ID=INSTIT142-2122396832-1084</Url>
      <Description>INSTIT142-2122396832-1084</Description>
    </_dlc_DocIdUrl>
  </documentManagement>
</p:properties>
</file>

<file path=customXml/itemProps1.xml><?xml version="1.0" encoding="utf-8"?>
<ds:datastoreItem xmlns:ds="http://schemas.openxmlformats.org/officeDocument/2006/customXml" ds:itemID="{CF372AB5-94D4-435F-B1D5-6884244A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86187b9-7c2e-4ab9-a516-dfee4e34ea1a"/>
    <ds:schemaRef ds:uri="628610e7-3604-4f1d-99db-f973ee254fa9"/>
    <ds:schemaRef ds:uri="http://schemas.microsoft.com/sharepoint/v3/fields"/>
    <ds:schemaRef ds:uri="dd2b0520-0387-475a-b1a4-ca95e7821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E6F94-A0B8-4690-9C0B-D6A2BE24679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023C39-4112-47E2-B38D-738545DD82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9EFCF40-AA9D-45E3-BB07-3A48D1683EA8}">
  <ds:schemaRefs>
    <ds:schemaRef ds:uri="628610e7-3604-4f1d-99db-f973ee254fa9"/>
    <ds:schemaRef ds:uri="http://www.w3.org/XML/1998/namespace"/>
    <ds:schemaRef ds:uri="http://schemas.microsoft.com/office/2006/documentManagement/types"/>
    <ds:schemaRef ds:uri="http://purl.org/dc/dcmitype/"/>
    <ds:schemaRef ds:uri="186187b9-7c2e-4ab9-a516-dfee4e34ea1a"/>
    <ds:schemaRef ds:uri="http://purl.org/dc/terms/"/>
    <ds:schemaRef ds:uri="dd2b0520-0387-475a-b1a4-ca95e78212c6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/field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</vt:lpstr>
    </vt:vector>
  </TitlesOfParts>
  <Company>Marsh &amp; McLennan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Tosi, Monica</dc:creator>
  <cp:lastModifiedBy>Tosi, Monica</cp:lastModifiedBy>
  <cp:lastPrinted>2018-09-14T12:28:58Z</cp:lastPrinted>
  <dcterms:created xsi:type="dcterms:W3CDTF">2017-11-08T12:14:05Z</dcterms:created>
  <dcterms:modified xsi:type="dcterms:W3CDTF">2024-09-20T14:29:23Z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2022-04-04T10:14:21Z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1dd89135-0e68-47d3-8209-249ca4554d7d</vt:lpwstr>
  </property>
  <property fmtid="{D5CDD505-2E9C-101B-9397-08002B2CF9AE}" pid="10" name="MSIP_Label_38f1469a-2c2a-4aee-b92b-090d4c5468ff_ContentBits">
    <vt:lpwstr>0</vt:lpwstr>
  </property>
  <property fmtid="{D5CDD505-2E9C-101B-9397-08002B2CF9AE}" pid="11" name="NDASecurity">
    <vt:lpwstr>2;#Group 5|33fa8294-a2d1-4b2c-baad-519d6b604bf6</vt:lpwstr>
  </property>
  <property fmtid="{D5CDD505-2E9C-101B-9397-08002B2CF9AE}" pid="12" name="ContentTypeId">
    <vt:lpwstr>0x010100C1B216E7C660864FB14A7C16B2ABAF670101010405006876DA3E40CBC94CBEA4A56DE5EFFFC5</vt:lpwstr>
  </property>
  <property fmtid="{D5CDD505-2E9C-101B-9397-08002B2CF9AE}" pid="13" name="DocumentTypeLookup">
    <vt:lpwstr>30;#Document|9c3e4460-d0c0-4942-a3ee-ac8108d30a79</vt:lpwstr>
  </property>
  <property fmtid="{D5CDD505-2E9C-101B-9397-08002B2CF9AE}" pid="14" name="ServicingOffice">
    <vt:lpwstr/>
  </property>
  <property fmtid="{D5CDD505-2E9C-101B-9397-08002B2CF9AE}" pid="15" name="LegalHolds">
    <vt:lpwstr/>
  </property>
  <property fmtid="{D5CDD505-2E9C-101B-9397-08002B2CF9AE}" pid="16" name="ContractOfficeLookup">
    <vt:lpwstr/>
  </property>
  <property fmtid="{D5CDD505-2E9C-101B-9397-08002B2CF9AE}" pid="17" name="MarshSystemIDLookup">
    <vt:lpwstr/>
  </property>
  <property fmtid="{D5CDD505-2E9C-101B-9397-08002B2CF9AE}" pid="18" name="CoverageTypeLookup">
    <vt:lpwstr>202;#Automobile/Motor|13776e08-52af-4aba-8a2b-68bd02caafc3</vt:lpwstr>
  </property>
  <property fmtid="{D5CDD505-2E9C-101B-9397-08002B2CF9AE}" pid="19" name="ScanState">
    <vt:lpwstr/>
  </property>
  <property fmtid="{D5CDD505-2E9C-101B-9397-08002B2CF9AE}" pid="20" name="MSO Office">
    <vt:lpwstr/>
  </property>
  <property fmtid="{D5CDD505-2E9C-101B-9397-08002B2CF9AE}" pid="21" name="_docset_NoMedatataSyncRequired">
    <vt:lpwstr>False</vt:lpwstr>
  </property>
  <property fmtid="{D5CDD505-2E9C-101B-9397-08002B2CF9AE}" pid="22" name="_dlc_DocIdItemGuid">
    <vt:lpwstr>aac6ef5e-3f98-42f9-934e-4ea401c98540</vt:lpwstr>
  </property>
</Properties>
</file>